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工作\代理\2026\赣榆\赣榆区2026年国省县道安全隐患整治项目（五处交叉口信号灯安装项目）\"/>
    </mc:Choice>
  </mc:AlternateContent>
  <bookViews>
    <workbookView windowWidth="28800" windowHeight="12300" tabRatio="915" activeTab="4"/>
  </bookViews>
  <sheets>
    <sheet name="封面" sheetId="1" r:id="rId1"/>
    <sheet name="说明" sheetId="9" r:id="rId2"/>
    <sheet name="汇总表" sheetId="320" r:id="rId3"/>
    <sheet name="100章" sheetId="322" r:id="rId4"/>
    <sheet name="600章" sheetId="321" r:id="rId5"/>
    <sheet name="附表1" sheetId="264" r:id="rId6"/>
    <sheet name="附表2" sheetId="265" r:id="rId7"/>
  </sheets>
  <externalReferences>
    <externalReference r:id="rId10"/>
  </externalReferences>
  <definedNames>
    <definedName name="_xlnm.Print_Area" localSheetId="4">'600章'!$A$1:$G$124</definedName>
    <definedName name="_xlnm.Print_Area" localSheetId="0">封面!$A$1:$A$21</definedName>
    <definedName name="_xlnm.Print_Area" localSheetId="5">附表1!$A$1:$N$22</definedName>
    <definedName name="_xlnm.Print_Area" localSheetId="6">附表2!$A$1:$R$23</definedName>
    <definedName name="_xlnm.Print_Area" localSheetId="2">汇总表!$A$1:$D$20</definedName>
    <definedName name="_xlnm.Print_Area" localSheetId="1">说明!$A$1:$A$21</definedName>
    <definedName name="_xlnm.Print_Titles" localSheetId="4">'600章'!$1:$4</definedName>
    <definedName name="两百章">'[1]200章 (2)'!$B$5:$B$161</definedName>
    <definedName name="六百章">'[1]600章（2）'!$B$5:$B$117</definedName>
    <definedName name="_xlnm.Print_Area" localSheetId="3">'100章'!$A$1:$F$15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<sst xmlns="http://schemas.openxmlformats.org/spreadsheetml/2006/main" count="627" uniqueCount="238">
  <si>
    <t>赣榆区2026年公路安全隐患整治项目（五处交叉口信号灯安装项目）（政府采购工程）（专门面向中小企业）</t>
  </si>
  <si>
    <r>
      <rPr>
        <b/>
        <sz val="28"/>
        <rFont val="宋体"/>
        <charset val="134"/>
      </rPr>
      <t>工</t>
    </r>
  </si>
  <si>
    <r>
      <rPr>
        <b/>
        <sz val="28"/>
        <rFont val="宋体"/>
        <charset val="134"/>
      </rPr>
      <t>程</t>
    </r>
  </si>
  <si>
    <r>
      <rPr>
        <b/>
        <sz val="28"/>
        <rFont val="宋体"/>
        <charset val="134"/>
      </rPr>
      <t>量</t>
    </r>
  </si>
  <si>
    <r>
      <rPr>
        <b/>
        <sz val="28"/>
        <rFont val="宋体"/>
        <charset val="134"/>
      </rPr>
      <t>清</t>
    </r>
  </si>
  <si>
    <r>
      <rPr>
        <b/>
        <sz val="28"/>
        <rFont val="宋体"/>
        <charset val="134"/>
      </rPr>
      <t>单</t>
    </r>
  </si>
  <si>
    <t>采购人：连云港市赣榆区公路事业发展中心</t>
  </si>
  <si>
    <t>采购代理机构：江苏睿致诚工程咨询有限公司</t>
  </si>
  <si>
    <t>二〇二六年八月</t>
  </si>
  <si>
    <r>
      <rPr>
        <b/>
        <sz val="16"/>
        <rFont val="Times New Roman"/>
        <charset val="134"/>
      </rPr>
      <t>1.</t>
    </r>
    <r>
      <rPr>
        <b/>
        <sz val="16"/>
        <rFont val="黑体"/>
        <charset val="134"/>
      </rPr>
      <t>工程量清单说明</t>
    </r>
  </si>
  <si>
    <r>
      <rPr>
        <sz val="12"/>
        <rFont val="Times New Roman"/>
        <charset val="134"/>
      </rPr>
      <t xml:space="preserve">1.1 </t>
    </r>
    <r>
      <rPr>
        <sz val="12"/>
        <rFont val="宋体"/>
        <charset val="134"/>
      </rPr>
      <t>本工程量清单是根据磋商文件中包括的有合同约束力的工程量清单计量规则、图纸以及有关工程量清单的国家标准、行业标准、合同条款中约定的其他规则编制。约定计量规则中没有的子目，其工程量按照有合同约束力的图纸所标示尺寸的理论净量计算。计量采用中华人民共和国法定计量单位。</t>
    </r>
  </si>
  <si>
    <r>
      <rPr>
        <sz val="12"/>
        <rFont val="Times New Roman"/>
        <charset val="134"/>
      </rPr>
      <t xml:space="preserve">1.2 </t>
    </r>
    <r>
      <rPr>
        <sz val="12"/>
        <rFont val="宋体"/>
        <charset val="134"/>
      </rPr>
      <t>本工程量清单应与磋商文件中的磋商须知、通用合同条款、专用合同条款、工程量清单计量规则、技术规范及图纸等一起阅读和理解。</t>
    </r>
  </si>
  <si>
    <r>
      <rPr>
        <sz val="12"/>
        <rFont val="Times New Roman"/>
        <charset val="134"/>
      </rPr>
      <t xml:space="preserve">1.3 </t>
    </r>
    <r>
      <rPr>
        <sz val="12"/>
        <rFont val="宋体"/>
        <charset val="134"/>
      </rPr>
      <t>本工程量清单中所列工程数量是估算的或设计的预计数量，仅作为投标报价的共同基础，不能作为最终结算与支付的依据。实际支付应按实际完成的工程量，由承包人按工程量清单计量规则规定的计量方法，以监理人认可的尺寸、断面计量，按本工程量清单的单价和总额价计算支付金额；或根据具体情况，按合同条款规定，按监理人确定的单价或总额价计算支付额。</t>
    </r>
  </si>
  <si>
    <r>
      <rPr>
        <sz val="12"/>
        <rFont val="Times New Roman"/>
        <charset val="134"/>
      </rPr>
      <t xml:space="preserve">1.4 </t>
    </r>
    <r>
      <rPr>
        <sz val="12"/>
        <rFont val="宋体"/>
        <charset val="134"/>
      </rPr>
      <t>工程量清单各章是按第八章</t>
    </r>
    <r>
      <rPr>
        <sz val="12"/>
        <rFont val="Times New Roman"/>
        <charset val="134"/>
      </rPr>
      <t>“</t>
    </r>
    <r>
      <rPr>
        <sz val="12"/>
        <rFont val="宋体"/>
        <charset val="134"/>
      </rPr>
      <t>工程量清单计量规则</t>
    </r>
    <r>
      <rPr>
        <sz val="12"/>
        <rFont val="Times New Roman"/>
        <charset val="134"/>
      </rPr>
      <t>”</t>
    </r>
    <r>
      <rPr>
        <sz val="12"/>
        <rFont val="宋体"/>
        <charset val="134"/>
      </rPr>
      <t>、第七章</t>
    </r>
    <r>
      <rPr>
        <sz val="12"/>
        <rFont val="Times New Roman"/>
        <charset val="134"/>
      </rPr>
      <t>“</t>
    </r>
    <r>
      <rPr>
        <sz val="12"/>
        <rFont val="宋体"/>
        <charset val="134"/>
      </rPr>
      <t>技术规范</t>
    </r>
    <r>
      <rPr>
        <sz val="12"/>
        <rFont val="Times New Roman"/>
        <charset val="134"/>
      </rPr>
      <t>”</t>
    </r>
    <r>
      <rPr>
        <sz val="12"/>
        <rFont val="宋体"/>
        <charset val="134"/>
      </rPr>
      <t>的相应章次编号的，因此，工程量清单中各章的工程子目的范围与计量等应与</t>
    </r>
    <r>
      <rPr>
        <sz val="12"/>
        <rFont val="Times New Roman"/>
        <charset val="134"/>
      </rPr>
      <t>“</t>
    </r>
    <r>
      <rPr>
        <sz val="12"/>
        <rFont val="宋体"/>
        <charset val="134"/>
      </rPr>
      <t>工程量清单计量规则</t>
    </r>
    <r>
      <rPr>
        <sz val="12"/>
        <rFont val="Times New Roman"/>
        <charset val="134"/>
      </rPr>
      <t>”“</t>
    </r>
    <r>
      <rPr>
        <sz val="12"/>
        <rFont val="宋体"/>
        <charset val="134"/>
      </rPr>
      <t>技术规范</t>
    </r>
    <r>
      <rPr>
        <sz val="12"/>
        <rFont val="Times New Roman"/>
        <charset val="134"/>
      </rPr>
      <t>”</t>
    </r>
    <r>
      <rPr>
        <sz val="12"/>
        <rFont val="宋体"/>
        <charset val="134"/>
      </rPr>
      <t>相应章节的范围、计量与支付条款结合起来理解或解释。</t>
    </r>
  </si>
  <si>
    <r>
      <rPr>
        <sz val="12"/>
        <rFont val="Times New Roman"/>
        <charset val="134"/>
      </rPr>
      <t xml:space="preserve">1.5 </t>
    </r>
    <r>
      <rPr>
        <sz val="12"/>
        <rFont val="宋体"/>
        <charset val="134"/>
      </rPr>
      <t>对作业和材料的一般说明或规定，未重复写入工程量清单内，在给工程量清单各子目标价前，应参阅第七章</t>
    </r>
    <r>
      <rPr>
        <sz val="12"/>
        <rFont val="Times New Roman"/>
        <charset val="134"/>
      </rPr>
      <t>“</t>
    </r>
    <r>
      <rPr>
        <sz val="12"/>
        <rFont val="宋体"/>
        <charset val="134"/>
      </rPr>
      <t>技术规范</t>
    </r>
    <r>
      <rPr>
        <sz val="12"/>
        <rFont val="Times New Roman"/>
        <charset val="134"/>
      </rPr>
      <t>”</t>
    </r>
    <r>
      <rPr>
        <sz val="12"/>
        <rFont val="宋体"/>
        <charset val="134"/>
      </rPr>
      <t>的有关内容。</t>
    </r>
  </si>
  <si>
    <r>
      <rPr>
        <sz val="12"/>
        <rFont val="Times New Roman"/>
        <charset val="134"/>
      </rPr>
      <t xml:space="preserve">1.6 </t>
    </r>
    <r>
      <rPr>
        <sz val="12"/>
        <rFont val="宋体"/>
        <charset val="134"/>
      </rPr>
      <t>工程量清单中所列工程量的变动，丝毫不会降低或影响合同条款的效力，也不免除承包人按规定的标准进行施工和修复缺陷的责任。</t>
    </r>
  </si>
  <si>
    <r>
      <rPr>
        <sz val="12"/>
        <rFont val="Times New Roman"/>
        <charset val="134"/>
      </rPr>
      <t xml:space="preserve">1.7 </t>
    </r>
    <r>
      <rPr>
        <sz val="12"/>
        <rFont val="宋体"/>
        <charset val="134"/>
      </rPr>
      <t>图纸中所列的工程数量表及数量汇总表仅是提供资料，不是工程量清单的外延。当图纸与工程量清单所列数量不一致时，以工程量清单所列数量作为报价的依据。</t>
    </r>
  </si>
  <si>
    <r>
      <rPr>
        <b/>
        <sz val="16"/>
        <rFont val="Times New Roman"/>
        <charset val="134"/>
      </rPr>
      <t>2.</t>
    </r>
    <r>
      <rPr>
        <b/>
        <sz val="16"/>
        <rFont val="黑体"/>
        <charset val="134"/>
      </rPr>
      <t>投标报价说明</t>
    </r>
  </si>
  <si>
    <r>
      <rPr>
        <sz val="12"/>
        <rFont val="Times New Roman"/>
        <charset val="134"/>
      </rPr>
      <t xml:space="preserve">2.1 </t>
    </r>
    <r>
      <rPr>
        <sz val="12"/>
        <rFont val="宋体"/>
        <charset val="134"/>
      </rPr>
      <t>工程量清单中的每一子目须填入单价或价格，且只允许有一个报价。</t>
    </r>
  </si>
  <si>
    <r>
      <rPr>
        <sz val="12"/>
        <rFont val="Times New Roman"/>
        <charset val="134"/>
      </rPr>
      <t xml:space="preserve">2.2 </t>
    </r>
    <r>
      <rPr>
        <sz val="12"/>
        <rFont val="宋体"/>
        <charset val="134"/>
      </rPr>
      <t>除非合同另有规定，工程量清单中有标价的单价和总额价均已包括了为实施和完成合同工程所需的劳务、材料、机械、质检（自检）、安装、缺陷修复、管理、保险、税费、利润等费用，以及合同明示或暗示的所有责任、义务和一般风险。</t>
    </r>
  </si>
  <si>
    <r>
      <rPr>
        <sz val="12"/>
        <rFont val="Times New Roman"/>
        <charset val="134"/>
      </rPr>
      <t xml:space="preserve">2.3 </t>
    </r>
    <r>
      <rPr>
        <sz val="12"/>
        <rFont val="宋体"/>
        <charset val="134"/>
      </rPr>
      <t>工程量清单中投标人没有填入单价或价格的子目，其费用视为己分摊在工程量清单中其他相关子目的单价或价格之中。承包人必须按监理人指令完成工程量清单中未填入单价或价格的子目，但不能得到结算与支付。</t>
    </r>
  </si>
  <si>
    <r>
      <rPr>
        <sz val="12"/>
        <rFont val="Times New Roman"/>
        <charset val="134"/>
      </rPr>
      <t xml:space="preserve">2.4 </t>
    </r>
    <r>
      <rPr>
        <sz val="12"/>
        <rFont val="宋体"/>
        <charset val="134"/>
      </rPr>
      <t>符合合同条款规定的全部费用应认为已被计入有标价的工程量清单所列各子目之中，未列子目不予计量的工作，其费用应视为已分摊在本合同工程的有关子目的单价或总额价之中。</t>
    </r>
  </si>
  <si>
    <r>
      <rPr>
        <sz val="12"/>
        <rFont val="Times New Roman"/>
        <charset val="134"/>
      </rPr>
      <t xml:space="preserve">2.5 </t>
    </r>
    <r>
      <rPr>
        <sz val="12"/>
        <rFont val="宋体"/>
        <charset val="134"/>
      </rPr>
      <t>承包人用于本合同工程的各类装备的提供、运输、维护、拆卸、拼装等支付的费用，已包括在工程量清单的单价与总额价之中。</t>
    </r>
  </si>
  <si>
    <r>
      <rPr>
        <sz val="12"/>
        <rFont val="Times New Roman"/>
        <charset val="134"/>
      </rPr>
      <t xml:space="preserve">2.6 </t>
    </r>
    <r>
      <rPr>
        <sz val="12"/>
        <rFont val="宋体"/>
        <charset val="134"/>
      </rPr>
      <t>工程量清单中各项金额均以人民币（元）结算。</t>
    </r>
  </si>
  <si>
    <r>
      <rPr>
        <sz val="12"/>
        <rFont val="Times New Roman"/>
        <charset val="134"/>
      </rPr>
      <t xml:space="preserve">2.7 </t>
    </r>
    <r>
      <rPr>
        <sz val="12"/>
        <rFont val="宋体"/>
        <charset val="134"/>
      </rPr>
      <t>暂列金额（不含计日工总额）的数量及拟用子目的说明：清单合计的</t>
    </r>
    <r>
      <rPr>
        <sz val="12"/>
        <rFont val="Times New Roman"/>
        <charset val="134"/>
      </rPr>
      <t xml:space="preserve">3% </t>
    </r>
    <r>
      <rPr>
        <sz val="12"/>
        <rFont val="宋体"/>
        <charset val="134"/>
      </rPr>
      <t>。</t>
    </r>
  </si>
  <si>
    <r>
      <rPr>
        <sz val="12"/>
        <rFont val="Times New Roman"/>
        <charset val="134"/>
      </rPr>
      <t xml:space="preserve">2.8 </t>
    </r>
    <r>
      <rPr>
        <sz val="12"/>
        <rFont val="宋体"/>
        <charset val="134"/>
      </rPr>
      <t>暂估价的数量及拟用子目的说明：无。</t>
    </r>
  </si>
  <si>
    <r>
      <rPr>
        <b/>
        <sz val="16"/>
        <rFont val="Times New Roman"/>
        <charset val="134"/>
      </rPr>
      <t>3.</t>
    </r>
    <r>
      <rPr>
        <b/>
        <sz val="16"/>
        <rFont val="黑体"/>
        <charset val="134"/>
      </rPr>
      <t>计日工说明</t>
    </r>
  </si>
  <si>
    <r>
      <rPr>
        <sz val="12"/>
        <rFont val="宋体"/>
        <charset val="134"/>
      </rPr>
      <t>无</t>
    </r>
  </si>
  <si>
    <r>
      <rPr>
        <b/>
        <sz val="16"/>
        <rFont val="Times New Roman"/>
        <charset val="134"/>
      </rPr>
      <t xml:space="preserve">4. </t>
    </r>
    <r>
      <rPr>
        <b/>
        <sz val="16"/>
        <rFont val="黑体"/>
        <charset val="134"/>
      </rPr>
      <t>其它说明</t>
    </r>
  </si>
  <si>
    <r>
      <rPr>
        <sz val="11"/>
        <rFont val="宋体"/>
        <charset val="134"/>
      </rPr>
      <t>序号</t>
    </r>
  </si>
  <si>
    <r>
      <rPr>
        <sz val="11"/>
        <rFont val="宋体"/>
        <charset val="134"/>
      </rPr>
      <t>章次</t>
    </r>
  </si>
  <si>
    <r>
      <rPr>
        <sz val="11"/>
        <rFont val="宋体"/>
        <charset val="134"/>
      </rPr>
      <t>科目名称</t>
    </r>
  </si>
  <si>
    <r>
      <rPr>
        <sz val="11"/>
        <rFont val="宋体"/>
        <charset val="134"/>
      </rPr>
      <t>金额（元）</t>
    </r>
  </si>
  <si>
    <r>
      <rPr>
        <sz val="11"/>
        <rFont val="Times New Roman"/>
        <charset val="134"/>
      </rPr>
      <t>100</t>
    </r>
    <r>
      <rPr>
        <sz val="11"/>
        <rFont val="宋体"/>
        <charset val="134"/>
      </rPr>
      <t>章</t>
    </r>
  </si>
  <si>
    <r>
      <rPr>
        <sz val="11"/>
        <rFont val="宋体"/>
        <charset val="134"/>
      </rPr>
      <t>总则</t>
    </r>
  </si>
  <si>
    <r>
      <rPr>
        <sz val="11"/>
        <rFont val="Times New Roman"/>
        <charset val="134"/>
      </rPr>
      <t>200</t>
    </r>
    <r>
      <rPr>
        <sz val="11"/>
        <rFont val="宋体"/>
        <charset val="134"/>
      </rPr>
      <t>章</t>
    </r>
  </si>
  <si>
    <t>路基工程（空）</t>
  </si>
  <si>
    <r>
      <rPr>
        <sz val="11"/>
        <rFont val="宋体"/>
        <charset val="134"/>
      </rPr>
      <t>－</t>
    </r>
  </si>
  <si>
    <r>
      <rPr>
        <sz val="11"/>
        <rFont val="Times New Roman"/>
        <charset val="134"/>
      </rPr>
      <t>300</t>
    </r>
    <r>
      <rPr>
        <sz val="11"/>
        <rFont val="宋体"/>
        <charset val="134"/>
      </rPr>
      <t>章</t>
    </r>
  </si>
  <si>
    <r>
      <rPr>
        <sz val="11"/>
        <rFont val="宋体"/>
        <charset val="134"/>
      </rPr>
      <t>路面工程（空）</t>
    </r>
  </si>
  <si>
    <r>
      <rPr>
        <sz val="11"/>
        <rFont val="Times New Roman"/>
        <charset val="134"/>
      </rPr>
      <t>400</t>
    </r>
    <r>
      <rPr>
        <sz val="11"/>
        <rFont val="宋体"/>
        <charset val="134"/>
      </rPr>
      <t>章</t>
    </r>
  </si>
  <si>
    <r>
      <rPr>
        <sz val="11"/>
        <rFont val="宋体"/>
        <charset val="134"/>
      </rPr>
      <t>桥梁、涵洞工程（空）</t>
    </r>
  </si>
  <si>
    <r>
      <rPr>
        <sz val="11"/>
        <rFont val="Times New Roman"/>
        <charset val="134"/>
      </rPr>
      <t>500</t>
    </r>
    <r>
      <rPr>
        <sz val="11"/>
        <rFont val="宋体"/>
        <charset val="134"/>
      </rPr>
      <t>章</t>
    </r>
  </si>
  <si>
    <r>
      <rPr>
        <sz val="11"/>
        <rFont val="宋体"/>
        <charset val="134"/>
      </rPr>
      <t>隧道工程（空）</t>
    </r>
  </si>
  <si>
    <r>
      <rPr>
        <sz val="11"/>
        <rFont val="Times New Roman"/>
        <charset val="134"/>
      </rPr>
      <t>600</t>
    </r>
    <r>
      <rPr>
        <sz val="11"/>
        <rFont val="宋体"/>
        <charset val="134"/>
      </rPr>
      <t>章</t>
    </r>
  </si>
  <si>
    <r>
      <rPr>
        <sz val="11"/>
        <rFont val="宋体"/>
        <charset val="134"/>
      </rPr>
      <t>安全设施及预埋管线工程</t>
    </r>
  </si>
  <si>
    <r>
      <rPr>
        <sz val="11"/>
        <rFont val="Times New Roman"/>
        <charset val="134"/>
      </rPr>
      <t>700</t>
    </r>
    <r>
      <rPr>
        <sz val="11"/>
        <rFont val="宋体"/>
        <charset val="134"/>
      </rPr>
      <t>章</t>
    </r>
  </si>
  <si>
    <r>
      <rPr>
        <sz val="11"/>
        <rFont val="宋体"/>
        <charset val="134"/>
      </rPr>
      <t>绿化及环境保护工程（空）</t>
    </r>
  </si>
  <si>
    <r>
      <rPr>
        <sz val="11"/>
        <rFont val="宋体"/>
        <charset val="134"/>
      </rPr>
      <t>第</t>
    </r>
    <r>
      <rPr>
        <sz val="11"/>
        <rFont val="Times New Roman"/>
        <charset val="134"/>
      </rPr>
      <t>100</t>
    </r>
    <r>
      <rPr>
        <sz val="11"/>
        <rFont val="宋体"/>
        <charset val="134"/>
      </rPr>
      <t>章～第</t>
    </r>
    <r>
      <rPr>
        <sz val="11"/>
        <rFont val="Times New Roman"/>
        <charset val="134"/>
      </rPr>
      <t>700</t>
    </r>
    <r>
      <rPr>
        <sz val="11"/>
        <rFont val="宋体"/>
        <charset val="134"/>
      </rPr>
      <t>章清单合计</t>
    </r>
  </si>
  <si>
    <r>
      <rPr>
        <sz val="11"/>
        <rFont val="宋体"/>
        <charset val="134"/>
      </rPr>
      <t>计日工合计</t>
    </r>
  </si>
  <si>
    <r>
      <rPr>
        <sz val="11"/>
        <rFont val="宋体"/>
        <charset val="134"/>
      </rPr>
      <t>暂列金额（不含计日工总额）</t>
    </r>
    <r>
      <rPr>
        <sz val="11"/>
        <rFont val="Times New Roman"/>
        <charset val="134"/>
      </rPr>
      <t>3%</t>
    </r>
  </si>
  <si>
    <r>
      <rPr>
        <sz val="11"/>
        <rFont val="宋体"/>
        <charset val="134"/>
      </rPr>
      <t>投标总价</t>
    </r>
  </si>
  <si>
    <r>
      <rPr>
        <sz val="11"/>
        <rFont val="Times New Roman"/>
        <charset val="134"/>
      </rPr>
      <t xml:space="preserve"> </t>
    </r>
    <r>
      <rPr>
        <sz val="11"/>
        <rFont val="宋体"/>
        <charset val="134"/>
      </rPr>
      <t>投</t>
    </r>
    <r>
      <rPr>
        <sz val="11"/>
        <rFont val="Times New Roman"/>
        <charset val="134"/>
      </rPr>
      <t xml:space="preserve">  </t>
    </r>
    <r>
      <rPr>
        <sz val="11"/>
        <rFont val="宋体"/>
        <charset val="134"/>
      </rPr>
      <t>标</t>
    </r>
    <r>
      <rPr>
        <sz val="11"/>
        <rFont val="Times New Roman"/>
        <charset val="134"/>
      </rPr>
      <t xml:space="preserve">  </t>
    </r>
    <r>
      <rPr>
        <sz val="11"/>
        <rFont val="宋体"/>
        <charset val="134"/>
      </rPr>
      <t>人：　</t>
    </r>
  </si>
  <si>
    <r>
      <t xml:space="preserve">     </t>
    </r>
    <r>
      <rPr>
        <u/>
        <sz val="11"/>
        <rFont val="宋体"/>
        <charset val="134"/>
      </rPr>
      <t>（盖章）</t>
    </r>
    <r>
      <rPr>
        <u/>
        <sz val="11"/>
        <rFont val="Times New Roman"/>
        <charset val="134"/>
      </rPr>
      <t xml:space="preserve">   </t>
    </r>
  </si>
  <si>
    <r>
      <rPr>
        <sz val="11"/>
        <rFont val="Times New Roman"/>
        <charset val="134"/>
      </rPr>
      <t xml:space="preserve">     </t>
    </r>
    <r>
      <rPr>
        <sz val="11"/>
        <rFont val="宋体"/>
        <charset val="134"/>
      </rPr>
      <t>法定代表人或</t>
    </r>
  </si>
  <si>
    <r>
      <rPr>
        <sz val="11"/>
        <rFont val="Times New Roman"/>
        <charset val="134"/>
      </rPr>
      <t xml:space="preserve">                 </t>
    </r>
    <r>
      <rPr>
        <sz val="11"/>
        <rFont val="宋体"/>
        <charset val="134"/>
      </rPr>
      <t>其授权代理人：</t>
    </r>
  </si>
  <si>
    <t>（印章或签字）</t>
  </si>
  <si>
    <r>
      <rPr>
        <sz val="11"/>
        <rFont val="Times New Roman"/>
        <charset val="134"/>
      </rPr>
      <t xml:space="preserve"> </t>
    </r>
    <r>
      <rPr>
        <sz val="11"/>
        <rFont val="宋体"/>
        <charset val="134"/>
      </rPr>
      <t>日　</t>
    </r>
    <r>
      <rPr>
        <sz val="11"/>
        <rFont val="Times New Roman"/>
        <charset val="134"/>
      </rPr>
      <t xml:space="preserve">     </t>
    </r>
    <r>
      <rPr>
        <sz val="11"/>
        <rFont val="宋体"/>
        <charset val="134"/>
      </rPr>
      <t>期：</t>
    </r>
  </si>
  <si>
    <t xml:space="preserve">                              </t>
  </si>
  <si>
    <r>
      <rPr>
        <b/>
        <sz val="14"/>
        <rFont val="宋体"/>
        <charset val="134"/>
      </rPr>
      <t>工程量清单</t>
    </r>
  </si>
  <si>
    <r>
      <rPr>
        <b/>
        <sz val="14"/>
        <rFont val="宋体"/>
        <charset val="134"/>
      </rPr>
      <t>清单</t>
    </r>
    <r>
      <rPr>
        <b/>
        <sz val="14"/>
        <rFont val="Times New Roman"/>
        <charset val="0"/>
      </rPr>
      <t xml:space="preserve">  </t>
    </r>
    <r>
      <rPr>
        <b/>
        <sz val="14"/>
        <rFont val="宋体"/>
        <charset val="134"/>
      </rPr>
      <t>第</t>
    </r>
    <r>
      <rPr>
        <b/>
        <sz val="14"/>
        <rFont val="Times New Roman"/>
        <charset val="0"/>
      </rPr>
      <t>100</t>
    </r>
    <r>
      <rPr>
        <b/>
        <sz val="14"/>
        <rFont val="宋体"/>
        <charset val="134"/>
      </rPr>
      <t>章</t>
    </r>
    <r>
      <rPr>
        <b/>
        <sz val="14"/>
        <rFont val="Times New Roman"/>
        <charset val="0"/>
      </rPr>
      <t xml:space="preserve">  </t>
    </r>
    <r>
      <rPr>
        <b/>
        <sz val="14"/>
        <rFont val="宋体"/>
        <charset val="134"/>
      </rPr>
      <t>总</t>
    </r>
    <r>
      <rPr>
        <b/>
        <sz val="14"/>
        <rFont val="Times New Roman"/>
        <charset val="0"/>
      </rPr>
      <t xml:space="preserve">  </t>
    </r>
    <r>
      <rPr>
        <b/>
        <sz val="14"/>
        <rFont val="宋体"/>
        <charset val="134"/>
      </rPr>
      <t>则</t>
    </r>
  </si>
  <si>
    <r>
      <rPr>
        <sz val="11"/>
        <rFont val="宋体"/>
        <charset val="134"/>
      </rPr>
      <t>货币单位：人民币元</t>
    </r>
  </si>
  <si>
    <r>
      <rPr>
        <sz val="11"/>
        <rFont val="宋体"/>
        <charset val="134"/>
      </rPr>
      <t>子目号</t>
    </r>
  </si>
  <si>
    <r>
      <rPr>
        <sz val="11"/>
        <rFont val="宋体"/>
        <charset val="134"/>
      </rPr>
      <t>子目名称</t>
    </r>
  </si>
  <si>
    <r>
      <rPr>
        <sz val="11"/>
        <rFont val="宋体"/>
        <charset val="134"/>
      </rPr>
      <t>单位</t>
    </r>
  </si>
  <si>
    <r>
      <rPr>
        <sz val="11"/>
        <rFont val="宋体"/>
        <charset val="134"/>
      </rPr>
      <t>数量</t>
    </r>
  </si>
  <si>
    <r>
      <rPr>
        <sz val="11"/>
        <rFont val="宋体"/>
        <charset val="134"/>
      </rPr>
      <t>单</t>
    </r>
    <r>
      <rPr>
        <sz val="11"/>
        <rFont val="Times New Roman"/>
        <charset val="0"/>
      </rPr>
      <t xml:space="preserve"> </t>
    </r>
    <r>
      <rPr>
        <sz val="11"/>
        <rFont val="宋体"/>
        <charset val="134"/>
      </rPr>
      <t>价</t>
    </r>
  </si>
  <si>
    <r>
      <rPr>
        <sz val="11"/>
        <rFont val="宋体"/>
        <charset val="134"/>
      </rPr>
      <t>合</t>
    </r>
    <r>
      <rPr>
        <sz val="11"/>
        <rFont val="Times New Roman"/>
        <charset val="0"/>
      </rPr>
      <t xml:space="preserve">  </t>
    </r>
    <r>
      <rPr>
        <sz val="11"/>
        <rFont val="宋体"/>
        <charset val="134"/>
      </rPr>
      <t>价</t>
    </r>
  </si>
  <si>
    <t>101-1</t>
  </si>
  <si>
    <r>
      <rPr>
        <sz val="11"/>
        <rFont val="宋体"/>
        <charset val="134"/>
      </rPr>
      <t>保险费</t>
    </r>
  </si>
  <si>
    <t xml:space="preserve"> -a</t>
  </si>
  <si>
    <r>
      <rPr>
        <sz val="11"/>
        <rFont val="宋体"/>
        <charset val="134"/>
      </rPr>
      <t>建筑工程一切险</t>
    </r>
  </si>
  <si>
    <r>
      <rPr>
        <sz val="11"/>
        <rFont val="宋体"/>
        <charset val="134"/>
      </rPr>
      <t>总额</t>
    </r>
  </si>
  <si>
    <t xml:space="preserve"> -b</t>
  </si>
  <si>
    <r>
      <rPr>
        <sz val="11"/>
        <rFont val="宋体"/>
        <charset val="134"/>
      </rPr>
      <t>第三者责任险</t>
    </r>
  </si>
  <si>
    <t xml:space="preserve"> -e</t>
  </si>
  <si>
    <r>
      <rPr>
        <sz val="11"/>
        <rFont val="宋体"/>
        <charset val="134"/>
      </rPr>
      <t>工伤保险</t>
    </r>
  </si>
  <si>
    <t>102-1</t>
  </si>
  <si>
    <r>
      <rPr>
        <sz val="11"/>
        <rFont val="宋体"/>
        <charset val="134"/>
      </rPr>
      <t>竣工文件费</t>
    </r>
  </si>
  <si>
    <t>102-2</t>
  </si>
  <si>
    <r>
      <rPr>
        <sz val="11"/>
        <rFont val="宋体"/>
        <charset val="134"/>
      </rPr>
      <t>施工环保费</t>
    </r>
  </si>
  <si>
    <r>
      <rPr>
        <sz val="11"/>
        <rFont val="宋体"/>
        <charset val="134"/>
      </rPr>
      <t>扬尘污染防治专项经费</t>
    </r>
  </si>
  <si>
    <t>102-3</t>
  </si>
  <si>
    <r>
      <rPr>
        <sz val="11"/>
        <rFont val="宋体"/>
        <charset val="134"/>
      </rPr>
      <t>安全生产费</t>
    </r>
  </si>
  <si>
    <t>104-1</t>
  </si>
  <si>
    <r>
      <rPr>
        <sz val="11"/>
        <rFont val="宋体"/>
        <charset val="134"/>
      </rPr>
      <t>承包人驻地建设</t>
    </r>
  </si>
  <si>
    <r>
      <rPr>
        <sz val="11"/>
        <rFont val="宋体"/>
        <charset val="134"/>
      </rPr>
      <t>清单</t>
    </r>
    <r>
      <rPr>
        <sz val="11"/>
        <rFont val="Times New Roman"/>
        <charset val="0"/>
      </rPr>
      <t>100</t>
    </r>
    <r>
      <rPr>
        <sz val="11"/>
        <rFont val="宋体"/>
        <charset val="134"/>
      </rPr>
      <t>章合计</t>
    </r>
    <r>
      <rPr>
        <sz val="11"/>
        <rFont val="Times New Roman"/>
        <charset val="0"/>
      </rPr>
      <t xml:space="preserve">    </t>
    </r>
    <r>
      <rPr>
        <sz val="11"/>
        <rFont val="宋体"/>
        <charset val="134"/>
      </rPr>
      <t>人民币</t>
    </r>
  </si>
  <si>
    <r>
      <rPr>
        <sz val="11"/>
        <rFont val="宋体"/>
        <charset val="134"/>
      </rPr>
      <t>元</t>
    </r>
  </si>
  <si>
    <t>工程量清单</t>
  </si>
  <si>
    <r>
      <rPr>
        <b/>
        <sz val="14"/>
        <rFont val="宋体"/>
        <charset val="134"/>
      </rPr>
      <t>清单</t>
    </r>
    <r>
      <rPr>
        <b/>
        <sz val="14"/>
        <rFont val="Times New Roman"/>
        <charset val="134"/>
      </rPr>
      <t xml:space="preserve">  </t>
    </r>
    <r>
      <rPr>
        <b/>
        <sz val="14"/>
        <rFont val="宋体"/>
        <charset val="134"/>
      </rPr>
      <t>第</t>
    </r>
    <r>
      <rPr>
        <b/>
        <sz val="14"/>
        <rFont val="Times New Roman"/>
        <charset val="134"/>
      </rPr>
      <t>600</t>
    </r>
    <r>
      <rPr>
        <b/>
        <sz val="14"/>
        <rFont val="宋体"/>
        <charset val="134"/>
      </rPr>
      <t>章</t>
    </r>
    <r>
      <rPr>
        <b/>
        <sz val="14"/>
        <rFont val="Times New Roman"/>
        <charset val="134"/>
      </rPr>
      <t xml:space="preserve"> </t>
    </r>
    <r>
      <rPr>
        <b/>
        <sz val="14"/>
        <rFont val="宋体"/>
        <charset val="134"/>
      </rPr>
      <t>安全设施及预埋管线</t>
    </r>
  </si>
  <si>
    <t>项目名称：赣榆区2026年公路安全隐患整治项目（五处交叉口信号灯安装项目）（政府采购工程）（专门面向中小企业）</t>
  </si>
  <si>
    <t>货币单位：人民币元</t>
  </si>
  <si>
    <t>子目号</t>
  </si>
  <si>
    <t>子目名称</t>
  </si>
  <si>
    <t>项目特征</t>
  </si>
  <si>
    <t>单位</t>
  </si>
  <si>
    <t>数量</t>
  </si>
  <si>
    <r>
      <rPr>
        <sz val="11"/>
        <rFont val="宋体"/>
        <charset val="134"/>
      </rPr>
      <t>单</t>
    </r>
    <r>
      <rPr>
        <sz val="11"/>
        <rFont val="Times New Roman"/>
        <charset val="134"/>
      </rPr>
      <t xml:space="preserve"> </t>
    </r>
    <r>
      <rPr>
        <sz val="11"/>
        <rFont val="宋体"/>
        <charset val="134"/>
      </rPr>
      <t>价</t>
    </r>
  </si>
  <si>
    <r>
      <rPr>
        <sz val="11"/>
        <rFont val="宋体"/>
        <charset val="134"/>
      </rPr>
      <t>合</t>
    </r>
    <r>
      <rPr>
        <sz val="11"/>
        <rFont val="Times New Roman"/>
        <charset val="134"/>
      </rPr>
      <t xml:space="preserve">  </t>
    </r>
    <r>
      <rPr>
        <sz val="11"/>
        <rFont val="宋体"/>
        <charset val="134"/>
      </rPr>
      <t>价</t>
    </r>
  </si>
  <si>
    <t>609-1</t>
  </si>
  <si>
    <t>信号控制系统</t>
  </si>
  <si>
    <t>-a</t>
  </si>
  <si>
    <r>
      <rPr>
        <sz val="11"/>
        <rFont val="Times New Roman"/>
        <charset val="134"/>
      </rPr>
      <t>204</t>
    </r>
    <r>
      <rPr>
        <sz val="11"/>
        <rFont val="宋体"/>
        <charset val="134"/>
      </rPr>
      <t>国道与葛埠村交叉口信号控制系统</t>
    </r>
  </si>
  <si>
    <t>-1</t>
  </si>
  <si>
    <t>集中协调式信号控制机</t>
  </si>
  <si>
    <r>
      <rPr>
        <sz val="10"/>
        <rFont val="Times New Roman"/>
        <charset val="134"/>
      </rPr>
      <t>1.</t>
    </r>
    <r>
      <rPr>
        <sz val="10"/>
        <rFont val="宋体"/>
        <charset val="134"/>
      </rPr>
      <t>名称：集中协调式信号控制机符合《道路交通控制机》（GB25280-2016强制要求，耐温A级；　　　　　　　　　　　　　　　　　　　　　</t>
    </r>
    <r>
      <rPr>
        <sz val="10"/>
        <rFont val="Times New Roman"/>
        <charset val="134"/>
      </rPr>
      <t xml:space="preserve">                    </t>
    </r>
    <r>
      <rPr>
        <sz val="10"/>
        <rFont val="宋体"/>
        <charset val="134"/>
      </rPr>
      <t>　</t>
    </r>
    <r>
      <rPr>
        <sz val="10"/>
        <rFont val="Times New Roman"/>
        <charset val="134"/>
      </rPr>
      <t>2.</t>
    </r>
    <r>
      <rPr>
        <sz val="10"/>
        <rFont val="宋体"/>
        <charset val="134"/>
      </rPr>
      <t>参数设置要求：无线模块、联网型，可预置的时基调度表数：</t>
    </r>
    <r>
      <rPr>
        <sz val="10"/>
        <rFont val="Times New Roman"/>
        <charset val="134"/>
      </rPr>
      <t>≥40</t>
    </r>
    <r>
      <rPr>
        <sz val="10"/>
        <rFont val="宋体"/>
        <charset val="134"/>
      </rPr>
      <t>；可预置的时段表数：</t>
    </r>
    <r>
      <rPr>
        <sz val="10"/>
        <rFont val="Times New Roman"/>
        <charset val="134"/>
      </rPr>
      <t>≥16</t>
    </r>
    <r>
      <rPr>
        <sz val="10"/>
        <rFont val="宋体"/>
        <charset val="134"/>
      </rPr>
      <t>；每个时段表可预置的时段数：</t>
    </r>
    <r>
      <rPr>
        <sz val="10"/>
        <rFont val="Times New Roman"/>
        <charset val="134"/>
      </rPr>
      <t>≥48</t>
    </r>
    <r>
      <rPr>
        <sz val="10"/>
        <rFont val="宋体"/>
        <charset val="134"/>
      </rPr>
      <t>；</t>
    </r>
    <r>
      <rPr>
        <sz val="10"/>
        <rFont val="Times New Roman"/>
        <charset val="134"/>
      </rPr>
      <t xml:space="preserve">                                                             3.</t>
    </r>
    <r>
      <rPr>
        <sz val="10"/>
        <rFont val="宋体"/>
        <charset val="134"/>
      </rPr>
      <t>可预置方案数：</t>
    </r>
    <r>
      <rPr>
        <sz val="10"/>
        <rFont val="Times New Roman"/>
        <charset val="134"/>
      </rPr>
      <t>≥32,</t>
    </r>
    <r>
      <rPr>
        <sz val="10"/>
        <rFont val="宋体"/>
        <charset val="134"/>
      </rPr>
      <t>可扩展至</t>
    </r>
    <r>
      <rPr>
        <sz val="10"/>
        <rFont val="Times New Roman"/>
        <charset val="134"/>
      </rPr>
      <t>255</t>
    </r>
    <r>
      <rPr>
        <sz val="10"/>
        <rFont val="宋体"/>
        <charset val="134"/>
      </rPr>
      <t>；可预置的阶段表数：</t>
    </r>
    <r>
      <rPr>
        <sz val="10"/>
        <rFont val="Times New Roman"/>
        <charset val="134"/>
      </rPr>
      <t>≥16</t>
    </r>
    <r>
      <rPr>
        <sz val="10"/>
        <rFont val="宋体"/>
        <charset val="134"/>
      </rPr>
      <t>；每个阶段表可预置的阶段数：</t>
    </r>
    <r>
      <rPr>
        <sz val="10"/>
        <rFont val="Times New Roman"/>
        <charset val="134"/>
      </rPr>
      <t>≥16</t>
    </r>
    <r>
      <rPr>
        <sz val="10"/>
        <rFont val="宋体"/>
        <charset val="134"/>
      </rPr>
      <t>；</t>
    </r>
    <r>
      <rPr>
        <sz val="10"/>
        <rFont val="Times New Roman"/>
        <charset val="134"/>
      </rPr>
      <t xml:space="preserve">                                                             4.</t>
    </r>
    <r>
      <rPr>
        <sz val="10"/>
        <rFont val="宋体"/>
        <charset val="134"/>
      </rPr>
      <t>可预置的相位数：</t>
    </r>
    <r>
      <rPr>
        <sz val="10"/>
        <rFont val="Times New Roman"/>
        <charset val="134"/>
      </rPr>
      <t>≥24</t>
    </r>
    <r>
      <rPr>
        <sz val="10"/>
        <rFont val="宋体"/>
        <charset val="134"/>
      </rPr>
      <t>，可扩展至</t>
    </r>
    <r>
      <rPr>
        <sz val="10"/>
        <rFont val="Times New Roman"/>
        <charset val="134"/>
      </rPr>
      <t>32</t>
    </r>
    <r>
      <rPr>
        <sz val="10"/>
        <rFont val="宋体"/>
        <charset val="134"/>
      </rPr>
      <t>；最小红、黄、绿灯时间：</t>
    </r>
    <r>
      <rPr>
        <sz val="10"/>
        <rFont val="Times New Roman"/>
        <charset val="134"/>
      </rPr>
      <t>0</t>
    </r>
    <r>
      <rPr>
        <sz val="10"/>
        <rFont val="宋体"/>
        <charset val="134"/>
      </rPr>
      <t>秒；最大红、黄、绿灯时间：</t>
    </r>
    <r>
      <rPr>
        <sz val="10"/>
        <rFont val="Times New Roman"/>
        <charset val="134"/>
      </rPr>
      <t>255</t>
    </r>
    <r>
      <rPr>
        <sz val="10"/>
        <rFont val="宋体"/>
        <charset val="134"/>
      </rPr>
      <t>秒；</t>
    </r>
    <r>
      <rPr>
        <sz val="10"/>
        <rFont val="Times New Roman"/>
        <charset val="134"/>
      </rPr>
      <t xml:space="preserve">                                                              5.</t>
    </r>
    <r>
      <rPr>
        <sz val="10"/>
        <rFont val="宋体"/>
        <charset val="134"/>
      </rPr>
      <t>接口参数要求：信号灯输出：不低于</t>
    </r>
    <r>
      <rPr>
        <sz val="10"/>
        <rFont val="Times New Roman"/>
        <charset val="134"/>
      </rPr>
      <t>48</t>
    </r>
    <r>
      <rPr>
        <sz val="10"/>
        <rFont val="宋体"/>
        <charset val="134"/>
      </rPr>
      <t>路，可扩展至</t>
    </r>
    <r>
      <rPr>
        <sz val="10"/>
        <rFont val="Times New Roman"/>
        <charset val="134"/>
      </rPr>
      <t>72</t>
    </r>
    <r>
      <rPr>
        <sz val="10"/>
        <rFont val="宋体"/>
        <charset val="134"/>
      </rPr>
      <t>路；</t>
    </r>
    <r>
      <rPr>
        <sz val="10"/>
        <rFont val="Times New Roman"/>
        <charset val="134"/>
      </rPr>
      <t xml:space="preserve">                                                                                                   6.</t>
    </r>
    <r>
      <rPr>
        <sz val="10"/>
        <rFont val="宋体"/>
        <charset val="134"/>
      </rPr>
      <t>车辆检测输入：标准配置可连接不少于</t>
    </r>
    <r>
      <rPr>
        <sz val="10"/>
        <rFont val="Times New Roman"/>
        <charset val="134"/>
      </rPr>
      <t>24</t>
    </r>
    <r>
      <rPr>
        <sz val="10"/>
        <rFont val="宋体"/>
        <charset val="134"/>
      </rPr>
      <t>个车辆检测器，可扩展至</t>
    </r>
    <r>
      <rPr>
        <sz val="10"/>
        <rFont val="Times New Roman"/>
        <charset val="134"/>
      </rPr>
      <t>48</t>
    </r>
    <r>
      <rPr>
        <sz val="10"/>
        <rFont val="宋体"/>
        <charset val="134"/>
      </rPr>
      <t>个；</t>
    </r>
    <r>
      <rPr>
        <sz val="10"/>
        <rFont val="Times New Roman"/>
        <charset val="134"/>
      </rPr>
      <t xml:space="preserve">                                                                                    7.</t>
    </r>
    <r>
      <rPr>
        <sz val="10"/>
        <rFont val="宋体"/>
        <charset val="134"/>
      </rPr>
      <t>通讯接口：标准E</t>
    </r>
    <r>
      <rPr>
        <sz val="10"/>
        <rFont val="Times New Roman"/>
        <charset val="134"/>
      </rPr>
      <t>IA</t>
    </r>
    <r>
      <rPr>
        <sz val="10"/>
        <rFont val="宋体"/>
        <charset val="134"/>
      </rPr>
      <t>电平</t>
    </r>
    <r>
      <rPr>
        <sz val="10"/>
        <rFont val="Times New Roman"/>
        <charset val="134"/>
      </rPr>
      <t>RS232</t>
    </r>
    <r>
      <rPr>
        <sz val="10"/>
        <rFont val="宋体"/>
        <charset val="134"/>
      </rPr>
      <t>接口：</t>
    </r>
    <r>
      <rPr>
        <sz val="10"/>
        <rFont val="Times New Roman"/>
        <charset val="134"/>
      </rPr>
      <t>≥3</t>
    </r>
    <r>
      <rPr>
        <sz val="10"/>
        <rFont val="宋体"/>
        <charset val="134"/>
      </rPr>
      <t>个，波特率：</t>
    </r>
    <r>
      <rPr>
        <sz val="10"/>
        <rFont val="Times New Roman"/>
        <charset val="134"/>
      </rPr>
      <t>1200bps</t>
    </r>
    <r>
      <rPr>
        <sz val="10"/>
        <rFont val="宋体"/>
        <charset val="134"/>
      </rPr>
      <t>；</t>
    </r>
    <r>
      <rPr>
        <sz val="10"/>
        <rFont val="Times New Roman"/>
        <charset val="134"/>
      </rPr>
      <t xml:space="preserve">                                                                                             8.</t>
    </r>
    <r>
      <rPr>
        <sz val="10"/>
        <rFont val="宋体"/>
        <charset val="134"/>
      </rPr>
      <t>含拉丝不锈钢</t>
    </r>
    <r>
      <rPr>
        <sz val="10"/>
        <rFont val="Times New Roman"/>
        <charset val="134"/>
      </rPr>
      <t>(</t>
    </r>
    <r>
      <rPr>
        <sz val="10"/>
        <rFont val="宋体"/>
        <charset val="134"/>
      </rPr>
      <t>板厚</t>
    </r>
    <r>
      <rPr>
        <sz val="10"/>
        <rFont val="Times New Roman"/>
        <charset val="134"/>
      </rPr>
      <t>1.5-2.0mm</t>
    </r>
    <r>
      <rPr>
        <sz val="10"/>
        <rFont val="宋体"/>
        <charset val="134"/>
      </rPr>
      <t>)机箱、基座、基础、防雷、接地、预埋管等须符合图纸要求。</t>
    </r>
  </si>
  <si>
    <t>台</t>
  </si>
  <si>
    <t>-2</t>
  </si>
  <si>
    <t>机动车圆盘信号灯</t>
  </si>
  <si>
    <r>
      <rPr>
        <sz val="10"/>
        <rFont val="Times New Roman"/>
        <charset val="134"/>
      </rPr>
      <t>1.</t>
    </r>
    <r>
      <rPr>
        <sz val="10"/>
        <rFont val="宋体"/>
        <charset val="134"/>
      </rPr>
      <t>名称：机动车圆盘信号灯；</t>
    </r>
    <r>
      <rPr>
        <sz val="10"/>
        <rFont val="Times New Roman"/>
        <charset val="134"/>
      </rPr>
      <t xml:space="preserve">                                                                                                                                2.</t>
    </r>
    <r>
      <rPr>
        <sz val="10"/>
        <rFont val="宋体"/>
        <charset val="134"/>
      </rPr>
      <t>规格：</t>
    </r>
    <r>
      <rPr>
        <sz val="10"/>
        <rFont val="Times New Roman"/>
        <charset val="134"/>
      </rPr>
      <t>3</t>
    </r>
    <r>
      <rPr>
        <sz val="10"/>
        <rFont val="宋体"/>
        <charset val="134"/>
      </rPr>
      <t>灯一组，红满灯</t>
    </r>
    <r>
      <rPr>
        <sz val="10"/>
        <rFont val="Times New Roman"/>
        <charset val="134"/>
      </rPr>
      <t>+</t>
    </r>
    <r>
      <rPr>
        <sz val="10"/>
        <rFont val="宋体"/>
        <charset val="134"/>
      </rPr>
      <t>黄满灯</t>
    </r>
    <r>
      <rPr>
        <sz val="10"/>
        <rFont val="Times New Roman"/>
        <charset val="134"/>
      </rPr>
      <t>+</t>
    </r>
    <r>
      <rPr>
        <sz val="10"/>
        <rFont val="宋体"/>
        <charset val="134"/>
      </rPr>
      <t>绿满灯，符合</t>
    </r>
    <r>
      <rPr>
        <sz val="10"/>
        <rFont val="Times New Roman"/>
        <charset val="134"/>
      </rPr>
      <t>GB14887-2011</t>
    </r>
    <r>
      <rPr>
        <sz val="10"/>
        <rFont val="宋体"/>
        <charset val="134"/>
      </rPr>
      <t>《道路交通信号灯》的</t>
    </r>
    <r>
      <rPr>
        <sz val="10"/>
        <rFont val="Times New Roman"/>
        <charset val="134"/>
      </rPr>
      <t>Φ400</t>
    </r>
    <r>
      <rPr>
        <sz val="10"/>
        <rFont val="宋体"/>
        <charset val="134"/>
      </rPr>
      <t>型信号灯所有要求；</t>
    </r>
    <r>
      <rPr>
        <sz val="10"/>
        <rFont val="Times New Roman"/>
        <charset val="134"/>
      </rPr>
      <t xml:space="preserve">                                               3.</t>
    </r>
    <r>
      <rPr>
        <sz val="10"/>
        <rFont val="宋体"/>
        <charset val="134"/>
      </rPr>
      <t>参数：采用高亮度发光二极管，为进口管芯，基准轴上的亮度平均值红色</t>
    </r>
    <r>
      <rPr>
        <sz val="10"/>
        <rFont val="Times New Roman"/>
        <charset val="134"/>
      </rPr>
      <t>≥5000cd/m2</t>
    </r>
    <r>
      <rPr>
        <sz val="10"/>
        <rFont val="宋体"/>
        <charset val="134"/>
      </rPr>
      <t>；黄色：</t>
    </r>
    <r>
      <rPr>
        <sz val="10"/>
        <rFont val="Times New Roman"/>
        <charset val="134"/>
      </rPr>
      <t>≥5000cd/m2</t>
    </r>
    <r>
      <rPr>
        <sz val="10"/>
        <rFont val="宋体"/>
        <charset val="134"/>
      </rPr>
      <t>；绿色：</t>
    </r>
    <r>
      <rPr>
        <sz val="10"/>
        <rFont val="Times New Roman"/>
        <charset val="134"/>
      </rPr>
      <t>&gt;5000cd/m2</t>
    </r>
    <r>
      <rPr>
        <sz val="10"/>
        <rFont val="宋体"/>
        <charset val="134"/>
      </rPr>
      <t>；</t>
    </r>
    <r>
      <rPr>
        <sz val="10"/>
        <rFont val="Times New Roman"/>
        <charset val="134"/>
      </rPr>
      <t>LED</t>
    </r>
    <r>
      <rPr>
        <sz val="10"/>
        <rFont val="宋体"/>
        <charset val="134"/>
      </rPr>
      <t>波长：红色</t>
    </r>
    <r>
      <rPr>
        <sz val="10"/>
        <rFont val="Times New Roman"/>
        <charset val="134"/>
      </rPr>
      <t>625nm±2nm</t>
    </r>
    <r>
      <rPr>
        <sz val="10"/>
        <rFont val="宋体"/>
        <charset val="134"/>
      </rPr>
      <t>，黄色</t>
    </r>
    <r>
      <rPr>
        <sz val="10"/>
        <rFont val="Times New Roman"/>
        <charset val="134"/>
      </rPr>
      <t>590nm±2nm</t>
    </r>
    <r>
      <rPr>
        <sz val="10"/>
        <rFont val="宋体"/>
        <charset val="134"/>
      </rPr>
      <t>，绿色</t>
    </r>
    <r>
      <rPr>
        <sz val="10"/>
        <rFont val="Times New Roman"/>
        <charset val="134"/>
      </rPr>
      <t>505nm±2nm</t>
    </r>
    <r>
      <rPr>
        <sz val="10"/>
        <rFont val="宋体"/>
        <charset val="134"/>
      </rPr>
      <t>；单灯功率：</t>
    </r>
    <r>
      <rPr>
        <sz val="10"/>
        <rFont val="Times New Roman"/>
        <charset val="134"/>
      </rPr>
      <t>≤12W</t>
    </r>
    <r>
      <rPr>
        <sz val="10"/>
        <rFont val="宋体"/>
        <charset val="134"/>
      </rPr>
      <t>；</t>
    </r>
    <r>
      <rPr>
        <sz val="10"/>
        <rFont val="Times New Roman"/>
        <charset val="134"/>
      </rPr>
      <t>LED</t>
    </r>
    <r>
      <rPr>
        <sz val="10"/>
        <rFont val="宋体"/>
        <charset val="134"/>
      </rPr>
      <t>可靠性：</t>
    </r>
    <r>
      <rPr>
        <sz val="10"/>
        <rFont val="Times New Roman"/>
        <charset val="134"/>
      </rPr>
      <t>≥50000</t>
    </r>
    <r>
      <rPr>
        <sz val="10"/>
        <rFont val="宋体"/>
        <charset val="134"/>
      </rPr>
      <t>小时；平均无故障时间</t>
    </r>
    <r>
      <rPr>
        <sz val="10"/>
        <rFont val="Times New Roman"/>
        <charset val="134"/>
      </rPr>
      <t>MTBF&gt;20000</t>
    </r>
    <r>
      <rPr>
        <sz val="10"/>
        <rFont val="宋体"/>
        <charset val="134"/>
      </rPr>
      <t>小时；</t>
    </r>
    <r>
      <rPr>
        <sz val="10"/>
        <rFont val="Times New Roman"/>
        <charset val="134"/>
      </rPr>
      <t>LED</t>
    </r>
    <r>
      <rPr>
        <sz val="10"/>
        <rFont val="宋体"/>
        <charset val="134"/>
      </rPr>
      <t>灯数量：红、黄色机动车灯</t>
    </r>
    <r>
      <rPr>
        <sz val="10"/>
        <rFont val="Times New Roman"/>
        <charset val="134"/>
      </rPr>
      <t>≥216</t>
    </r>
    <r>
      <rPr>
        <sz val="10"/>
        <rFont val="宋体"/>
        <charset val="134"/>
      </rPr>
      <t>颗，绿色机动车灯</t>
    </r>
    <r>
      <rPr>
        <sz val="10"/>
        <rFont val="Times New Roman"/>
        <charset val="134"/>
      </rPr>
      <t>≥170</t>
    </r>
    <r>
      <rPr>
        <sz val="10"/>
        <rFont val="宋体"/>
        <charset val="134"/>
      </rPr>
      <t>；</t>
    </r>
    <r>
      <rPr>
        <sz val="10"/>
        <rFont val="Times New Roman"/>
        <charset val="134"/>
      </rPr>
      <t xml:space="preserve">                                                                                                                                              4.</t>
    </r>
    <r>
      <rPr>
        <sz val="10"/>
        <rFont val="宋体"/>
        <charset val="134"/>
      </rPr>
      <t>含安装附件</t>
    </r>
  </si>
  <si>
    <t>套</t>
  </si>
  <si>
    <t>-4</t>
  </si>
  <si>
    <t>倒计时器</t>
  </si>
  <si>
    <r>
      <rPr>
        <sz val="10"/>
        <rFont val="Times New Roman"/>
        <charset val="134"/>
      </rPr>
      <t>1.</t>
    </r>
    <r>
      <rPr>
        <sz val="10"/>
        <rFont val="宋体"/>
        <charset val="134"/>
      </rPr>
      <t>名称：倒计时器；</t>
    </r>
    <r>
      <rPr>
        <sz val="10"/>
        <rFont val="Times New Roman"/>
        <charset val="134"/>
      </rPr>
      <t xml:space="preserve">                                                                                                                                      2.</t>
    </r>
    <r>
      <rPr>
        <sz val="10"/>
        <rFont val="宋体"/>
        <charset val="134"/>
      </rPr>
      <t>型号：数码显示，最大可显示数字为</t>
    </r>
    <r>
      <rPr>
        <sz val="10"/>
        <rFont val="Times New Roman"/>
        <charset val="134"/>
      </rPr>
      <t>99</t>
    </r>
    <r>
      <rPr>
        <sz val="10"/>
        <rFont val="宋体"/>
        <charset val="134"/>
      </rPr>
      <t>；具有通讯式、触发式、跟随式三种工作模式自主切换功能；具有故障检测功能、调光功能</t>
    </r>
    <r>
      <rPr>
        <sz val="10"/>
        <rFont val="Times New Roman"/>
        <charset val="134"/>
      </rPr>
      <t>(</t>
    </r>
    <r>
      <rPr>
        <sz val="10"/>
        <rFont val="宋体"/>
        <charset val="134"/>
      </rPr>
      <t>通讯式</t>
    </r>
    <r>
      <rPr>
        <sz val="10"/>
        <rFont val="Times New Roman"/>
        <charset val="134"/>
      </rPr>
      <t>)</t>
    </r>
    <r>
      <rPr>
        <sz val="10"/>
        <rFont val="宋体"/>
        <charset val="134"/>
      </rPr>
      <t>。产品符合</t>
    </r>
    <r>
      <rPr>
        <sz val="10"/>
        <rFont val="Times New Roman"/>
        <charset val="134"/>
      </rPr>
      <t>GA/T508-2014</t>
    </r>
    <r>
      <rPr>
        <sz val="10"/>
        <rFont val="宋体"/>
        <charset val="134"/>
      </rPr>
      <t>《道路交通信号倒计时显示器》标准的相关要求；</t>
    </r>
    <r>
      <rPr>
        <sz val="10"/>
        <rFont val="Times New Roman"/>
        <charset val="134"/>
      </rPr>
      <t xml:space="preserve">                                                                                                        3.</t>
    </r>
    <r>
      <rPr>
        <sz val="10"/>
        <rFont val="宋体"/>
        <charset val="134"/>
      </rPr>
      <t>参数：采用进口管芯，高亮度发光二极管，额定电流下，基准轴上的亮度平均值红色：</t>
    </r>
    <r>
      <rPr>
        <sz val="10"/>
        <rFont val="Times New Roman"/>
        <charset val="134"/>
      </rPr>
      <t>&gt;4000cd/m2</t>
    </r>
    <r>
      <rPr>
        <sz val="10"/>
        <rFont val="宋体"/>
        <charset val="134"/>
      </rPr>
      <t>；绿色：</t>
    </r>
    <r>
      <rPr>
        <sz val="10"/>
        <rFont val="Times New Roman"/>
        <charset val="134"/>
      </rPr>
      <t>&gt;4000cd/m2</t>
    </r>
    <r>
      <rPr>
        <sz val="10"/>
        <rFont val="宋体"/>
        <charset val="134"/>
      </rPr>
      <t>；使用寿命超过</t>
    </r>
    <r>
      <rPr>
        <sz val="10"/>
        <rFont val="Times New Roman"/>
        <charset val="134"/>
      </rPr>
      <t>50000</t>
    </r>
    <r>
      <rPr>
        <sz val="10"/>
        <rFont val="宋体"/>
        <charset val="134"/>
      </rPr>
      <t>小时。额定电压：</t>
    </r>
    <r>
      <rPr>
        <sz val="10"/>
        <rFont val="Times New Roman"/>
        <charset val="134"/>
      </rPr>
      <t>AC220V±20%</t>
    </r>
    <r>
      <rPr>
        <sz val="10"/>
        <rFont val="宋体"/>
        <charset val="134"/>
      </rPr>
      <t>、</t>
    </r>
    <r>
      <rPr>
        <sz val="10"/>
        <rFont val="Times New Roman"/>
        <charset val="134"/>
      </rPr>
      <t>50Hz±2Hz;LED</t>
    </r>
    <r>
      <rPr>
        <sz val="10"/>
        <rFont val="宋体"/>
        <charset val="134"/>
      </rPr>
      <t>波长：红色</t>
    </r>
    <r>
      <rPr>
        <sz val="10"/>
        <rFont val="Times New Roman"/>
        <charset val="134"/>
      </rPr>
      <t>625nm±2nm</t>
    </r>
    <r>
      <rPr>
        <sz val="10"/>
        <rFont val="宋体"/>
        <charset val="134"/>
      </rPr>
      <t>；</t>
    </r>
    <r>
      <rPr>
        <sz val="10"/>
        <rFont val="Times New Roman"/>
        <charset val="134"/>
      </rPr>
      <t xml:space="preserve">                                                                                                        4.</t>
    </r>
    <r>
      <rPr>
        <sz val="10"/>
        <rFont val="宋体"/>
        <charset val="134"/>
      </rPr>
      <t>含安装附件</t>
    </r>
  </si>
  <si>
    <t>-5</t>
  </si>
  <si>
    <t>信号灯杆件</t>
  </si>
  <si>
    <r>
      <rPr>
        <sz val="10"/>
        <rFont val="Times New Roman"/>
        <charset val="134"/>
      </rPr>
      <t>1</t>
    </r>
    <r>
      <rPr>
        <sz val="10"/>
        <rFont val="宋体"/>
        <charset val="134"/>
      </rPr>
      <t>.名称：信号灯杆件</t>
    </r>
    <r>
      <rPr>
        <sz val="10"/>
        <rFont val="Times New Roman"/>
        <charset val="134"/>
      </rPr>
      <t>(</t>
    </r>
    <r>
      <rPr>
        <sz val="10"/>
        <rFont val="宋体"/>
        <charset val="134"/>
      </rPr>
      <t>悬臂</t>
    </r>
    <r>
      <rPr>
        <sz val="10"/>
        <rFont val="Times New Roman"/>
        <charset val="134"/>
      </rPr>
      <t>4</t>
    </r>
    <r>
      <rPr>
        <sz val="10"/>
        <rFont val="宋体"/>
        <charset val="134"/>
      </rPr>
      <t>米</t>
    </r>
    <r>
      <rPr>
        <sz val="10"/>
        <rFont val="Times New Roman"/>
        <charset val="134"/>
      </rPr>
      <t>)</t>
    </r>
    <r>
      <rPr>
        <sz val="10"/>
        <rFont val="宋体"/>
        <charset val="134"/>
      </rPr>
      <t>；</t>
    </r>
    <r>
      <rPr>
        <sz val="10"/>
        <rFont val="Times New Roman"/>
        <charset val="134"/>
      </rPr>
      <t xml:space="preserve">                                                                                                                            2.</t>
    </r>
    <r>
      <rPr>
        <sz val="10"/>
        <rFont val="宋体"/>
        <charset val="134"/>
      </rPr>
      <t>参数：</t>
    </r>
    <r>
      <rPr>
        <sz val="10"/>
        <rFont val="Times New Roman"/>
        <charset val="134"/>
      </rPr>
      <t>Q235</t>
    </r>
    <r>
      <rPr>
        <sz val="10"/>
        <rFont val="宋体"/>
        <charset val="134"/>
      </rPr>
      <t>，立杆：</t>
    </r>
    <r>
      <rPr>
        <sz val="10"/>
        <rFont val="Times New Roman"/>
        <charset val="134"/>
      </rPr>
      <t>250x7450x6mm</t>
    </r>
    <r>
      <rPr>
        <sz val="10"/>
        <rFont val="宋体"/>
        <charset val="134"/>
      </rPr>
      <t>，横梁：</t>
    </r>
    <r>
      <rPr>
        <sz val="10"/>
        <rFont val="Times New Roman"/>
        <charset val="134"/>
      </rPr>
      <t>4m</t>
    </r>
    <r>
      <rPr>
        <sz val="10"/>
        <rFont val="宋体"/>
        <charset val="134"/>
      </rPr>
      <t>，基础法兰、横梁法兰、加强卷筒、地脚螺栓、连接螺栓、预埋铁件等；</t>
    </r>
    <r>
      <rPr>
        <sz val="10"/>
        <rFont val="Times New Roman"/>
        <charset val="134"/>
      </rPr>
      <t xml:space="preserve">                                                                      3.</t>
    </r>
    <r>
      <rPr>
        <sz val="10"/>
        <rFont val="宋体"/>
        <charset val="134"/>
      </rPr>
      <t>垫层：</t>
    </r>
    <r>
      <rPr>
        <sz val="10"/>
        <rFont val="Times New Roman"/>
        <charset val="134"/>
      </rPr>
      <t>100mm</t>
    </r>
    <r>
      <rPr>
        <sz val="10"/>
        <rFont val="宋体"/>
        <charset val="134"/>
      </rPr>
      <t>碎石，基础：</t>
    </r>
    <r>
      <rPr>
        <sz val="10"/>
        <rFont val="Times New Roman"/>
        <charset val="134"/>
      </rPr>
      <t>C25</t>
    </r>
    <r>
      <rPr>
        <sz val="10"/>
        <rFont val="宋体"/>
        <charset val="134"/>
      </rPr>
      <t>混凝土</t>
    </r>
    <r>
      <rPr>
        <sz val="10"/>
        <rFont val="Times New Roman"/>
        <charset val="134"/>
      </rPr>
      <t>(</t>
    </r>
    <r>
      <rPr>
        <sz val="10"/>
        <rFont val="宋体"/>
        <charset val="134"/>
      </rPr>
      <t>含钢筋制安、模板安拆、预埋铁件等</t>
    </r>
    <r>
      <rPr>
        <sz val="10"/>
        <rFont val="Times New Roman"/>
        <charset val="134"/>
      </rPr>
      <t>)</t>
    </r>
    <r>
      <rPr>
        <sz val="10"/>
        <rFont val="宋体"/>
        <charset val="134"/>
      </rPr>
      <t>；</t>
    </r>
    <r>
      <rPr>
        <sz val="10"/>
        <rFont val="Times New Roman"/>
        <charset val="134"/>
      </rPr>
      <t xml:space="preserve">                                                                               4.</t>
    </r>
    <r>
      <rPr>
        <sz val="10"/>
        <rFont val="宋体"/>
        <charset val="134"/>
      </rPr>
      <t>含基础、垫层、挖填土方、防雷、接地及接地调试</t>
    </r>
    <r>
      <rPr>
        <sz val="10"/>
        <rFont val="Times New Roman"/>
        <charset val="134"/>
      </rPr>
      <t xml:space="preserve">                                                                                                                5.</t>
    </r>
    <r>
      <rPr>
        <sz val="10"/>
        <rFont val="宋体"/>
        <charset val="134"/>
      </rPr>
      <t>具体详见图纸</t>
    </r>
  </si>
  <si>
    <t>-6</t>
  </si>
  <si>
    <r>
      <rPr>
        <sz val="10"/>
        <rFont val="Times New Roman"/>
        <charset val="134"/>
      </rPr>
      <t>1.</t>
    </r>
    <r>
      <rPr>
        <sz val="10"/>
        <rFont val="宋体"/>
        <charset val="134"/>
      </rPr>
      <t>名称：信号灯杆件</t>
    </r>
    <r>
      <rPr>
        <sz val="10"/>
        <rFont val="Times New Roman"/>
        <charset val="134"/>
      </rPr>
      <t>(</t>
    </r>
    <r>
      <rPr>
        <sz val="10"/>
        <rFont val="宋体"/>
        <charset val="134"/>
      </rPr>
      <t>悬臂</t>
    </r>
    <r>
      <rPr>
        <sz val="10"/>
        <rFont val="Times New Roman"/>
        <charset val="134"/>
      </rPr>
      <t>11</t>
    </r>
    <r>
      <rPr>
        <sz val="10"/>
        <rFont val="宋体"/>
        <charset val="134"/>
      </rPr>
      <t>米</t>
    </r>
    <r>
      <rPr>
        <sz val="10"/>
        <rFont val="Times New Roman"/>
        <charset val="134"/>
      </rPr>
      <t>)</t>
    </r>
    <r>
      <rPr>
        <sz val="10"/>
        <rFont val="宋体"/>
        <charset val="134"/>
      </rPr>
      <t>；</t>
    </r>
    <r>
      <rPr>
        <sz val="10"/>
        <rFont val="Times New Roman"/>
        <charset val="134"/>
      </rPr>
      <t xml:space="preserve">                                                                                                                            2.</t>
    </r>
    <r>
      <rPr>
        <sz val="10"/>
        <rFont val="宋体"/>
        <charset val="134"/>
      </rPr>
      <t>参数：</t>
    </r>
    <r>
      <rPr>
        <sz val="10"/>
        <rFont val="Times New Roman"/>
        <charset val="134"/>
      </rPr>
      <t>Q235</t>
    </r>
    <r>
      <rPr>
        <sz val="10"/>
        <rFont val="宋体"/>
        <charset val="134"/>
      </rPr>
      <t>，立杆：</t>
    </r>
    <r>
      <rPr>
        <sz val="10"/>
        <rFont val="Times New Roman"/>
        <charset val="134"/>
      </rPr>
      <t>433x7450x10mm</t>
    </r>
    <r>
      <rPr>
        <sz val="10"/>
        <rFont val="宋体"/>
        <charset val="134"/>
      </rPr>
      <t>，横梁：</t>
    </r>
    <r>
      <rPr>
        <sz val="10"/>
        <rFont val="Times New Roman"/>
        <charset val="134"/>
      </rPr>
      <t>11m</t>
    </r>
    <r>
      <rPr>
        <sz val="10"/>
        <rFont val="宋体"/>
        <charset val="134"/>
      </rPr>
      <t>，基础法兰、横梁法兰、加强卷筒、地脚螺栓、连接螺栓、预埋铁件等；</t>
    </r>
    <r>
      <rPr>
        <sz val="10"/>
        <rFont val="Times New Roman"/>
        <charset val="134"/>
      </rPr>
      <t xml:space="preserve">                                                                      3.</t>
    </r>
    <r>
      <rPr>
        <sz val="10"/>
        <rFont val="宋体"/>
        <charset val="134"/>
      </rPr>
      <t>垫层：</t>
    </r>
    <r>
      <rPr>
        <sz val="10"/>
        <rFont val="Times New Roman"/>
        <charset val="134"/>
      </rPr>
      <t>100mm</t>
    </r>
    <r>
      <rPr>
        <sz val="10"/>
        <rFont val="宋体"/>
        <charset val="134"/>
      </rPr>
      <t>碎石，基础：</t>
    </r>
    <r>
      <rPr>
        <sz val="10"/>
        <rFont val="Times New Roman"/>
        <charset val="134"/>
      </rPr>
      <t>C25</t>
    </r>
    <r>
      <rPr>
        <sz val="10"/>
        <rFont val="宋体"/>
        <charset val="134"/>
      </rPr>
      <t>混凝土</t>
    </r>
    <r>
      <rPr>
        <sz val="10"/>
        <rFont val="Times New Roman"/>
        <charset val="134"/>
      </rPr>
      <t>(</t>
    </r>
    <r>
      <rPr>
        <sz val="10"/>
        <rFont val="宋体"/>
        <charset val="134"/>
      </rPr>
      <t>含钢筋制安、模板安拆、预埋铁件等</t>
    </r>
    <r>
      <rPr>
        <sz val="10"/>
        <rFont val="Times New Roman"/>
        <charset val="134"/>
      </rPr>
      <t>)</t>
    </r>
    <r>
      <rPr>
        <sz val="10"/>
        <rFont val="宋体"/>
        <charset val="134"/>
      </rPr>
      <t>；</t>
    </r>
    <r>
      <rPr>
        <sz val="10"/>
        <rFont val="Times New Roman"/>
        <charset val="134"/>
      </rPr>
      <t xml:space="preserve">                                                                                  4.</t>
    </r>
    <r>
      <rPr>
        <sz val="10"/>
        <rFont val="宋体"/>
        <charset val="134"/>
      </rPr>
      <t>含基础、垫层、挖填土方、防雷、接地及接地调试</t>
    </r>
    <r>
      <rPr>
        <sz val="10"/>
        <rFont val="Times New Roman"/>
        <charset val="134"/>
      </rPr>
      <t xml:space="preserve">                                                                                                                5.</t>
    </r>
    <r>
      <rPr>
        <sz val="10"/>
        <rFont val="宋体"/>
        <charset val="134"/>
      </rPr>
      <t>具体详见图纸</t>
    </r>
  </si>
  <si>
    <t>-7</t>
  </si>
  <si>
    <t>人行信号灯</t>
  </si>
  <si>
    <r>
      <rPr>
        <sz val="10"/>
        <rFont val="Times New Roman"/>
        <charset val="134"/>
      </rPr>
      <t>1.</t>
    </r>
    <r>
      <rPr>
        <sz val="10"/>
        <rFont val="宋体"/>
        <charset val="134"/>
      </rPr>
      <t>名称：人行信号灯，</t>
    </r>
    <r>
      <rPr>
        <sz val="10"/>
        <rFont val="Times New Roman"/>
        <charset val="134"/>
      </rPr>
      <t>Φ300</t>
    </r>
    <r>
      <rPr>
        <sz val="10"/>
        <rFont val="宋体"/>
        <charset val="134"/>
      </rPr>
      <t>型信号灯；</t>
    </r>
    <r>
      <rPr>
        <sz val="10"/>
        <rFont val="Times New Roman"/>
        <charset val="134"/>
      </rPr>
      <t xml:space="preserve">                                                                                                                        2.</t>
    </r>
    <r>
      <rPr>
        <sz val="10"/>
        <rFont val="宋体"/>
        <charset val="134"/>
      </rPr>
      <t>规格：</t>
    </r>
    <r>
      <rPr>
        <sz val="10"/>
        <rFont val="Times New Roman"/>
        <charset val="134"/>
      </rPr>
      <t>3</t>
    </r>
    <r>
      <rPr>
        <sz val="10"/>
        <rFont val="宋体"/>
        <charset val="134"/>
      </rPr>
      <t>灯一组，上下两灯盘，上为红、绿一体行人灯</t>
    </r>
    <r>
      <rPr>
        <sz val="10"/>
        <rFont val="Times New Roman"/>
        <charset val="134"/>
      </rPr>
      <t>(</t>
    </r>
    <r>
      <rPr>
        <sz val="10"/>
        <rFont val="宋体"/>
        <charset val="134"/>
      </rPr>
      <t>红灯静态行人，绿灯动态行人</t>
    </r>
    <r>
      <rPr>
        <sz val="10"/>
        <rFont val="Times New Roman"/>
        <charset val="134"/>
      </rPr>
      <t>),</t>
    </r>
    <r>
      <rPr>
        <sz val="10"/>
        <rFont val="宋体"/>
        <charset val="134"/>
      </rPr>
      <t>下为倒计时器，符合</t>
    </r>
    <r>
      <rPr>
        <sz val="10"/>
        <rFont val="Times New Roman"/>
        <charset val="134"/>
      </rPr>
      <t>GB14887-2011</t>
    </r>
    <r>
      <rPr>
        <sz val="10"/>
        <rFont val="宋体"/>
        <charset val="134"/>
      </rPr>
      <t>国家标准的相关要求；</t>
    </r>
    <r>
      <rPr>
        <sz val="10"/>
        <rFont val="Times New Roman"/>
        <charset val="134"/>
      </rPr>
      <t xml:space="preserve">                         3.</t>
    </r>
    <r>
      <rPr>
        <sz val="10"/>
        <rFont val="宋体"/>
        <charset val="134"/>
      </rPr>
      <t>参数：采用高亮度发光二极管，为进口管芯，使用寿命超过</t>
    </r>
    <r>
      <rPr>
        <sz val="10"/>
        <rFont val="Times New Roman"/>
        <charset val="134"/>
      </rPr>
      <t>50000</t>
    </r>
    <r>
      <rPr>
        <sz val="10"/>
        <rFont val="宋体"/>
        <charset val="134"/>
      </rPr>
      <t>小时，发光强度</t>
    </r>
    <r>
      <rPr>
        <sz val="10"/>
        <rFont val="Times New Roman"/>
        <charset val="134"/>
      </rPr>
      <t>&gt;5000cd/m2</t>
    </r>
    <r>
      <rPr>
        <sz val="10"/>
        <rFont val="宋体"/>
        <charset val="134"/>
      </rPr>
      <t>；额定电压：</t>
    </r>
    <r>
      <rPr>
        <sz val="10"/>
        <rFont val="Times New Roman"/>
        <charset val="134"/>
      </rPr>
      <t>AC220V±20%</t>
    </r>
    <r>
      <rPr>
        <sz val="10"/>
        <rFont val="宋体"/>
        <charset val="134"/>
      </rPr>
      <t>、</t>
    </r>
    <r>
      <rPr>
        <sz val="10"/>
        <rFont val="Times New Roman"/>
        <charset val="134"/>
      </rPr>
      <t>50Hz±2Hz</t>
    </r>
    <r>
      <rPr>
        <sz val="10"/>
        <rFont val="宋体"/>
        <charset val="134"/>
      </rPr>
      <t>；</t>
    </r>
    <r>
      <rPr>
        <sz val="10"/>
        <rFont val="Times New Roman"/>
        <charset val="134"/>
      </rPr>
      <t>LED</t>
    </r>
    <r>
      <rPr>
        <sz val="10"/>
        <rFont val="宋体"/>
        <charset val="134"/>
      </rPr>
      <t>波长：红色</t>
    </r>
    <r>
      <rPr>
        <sz val="10"/>
        <rFont val="Times New Roman"/>
        <charset val="134"/>
      </rPr>
      <t>625nm±2nm</t>
    </r>
    <r>
      <rPr>
        <sz val="10"/>
        <rFont val="宋体"/>
        <charset val="134"/>
      </rPr>
      <t>，绿色</t>
    </r>
    <r>
      <rPr>
        <sz val="10"/>
        <rFont val="Times New Roman"/>
        <charset val="134"/>
      </rPr>
      <t>505nm±2nm</t>
    </r>
    <r>
      <rPr>
        <sz val="10"/>
        <rFont val="宋体"/>
        <charset val="134"/>
      </rPr>
      <t>，色度性能符合交通信号灯颜色坐标的规定范围；</t>
    </r>
    <r>
      <rPr>
        <sz val="10"/>
        <rFont val="Times New Roman"/>
        <charset val="134"/>
      </rPr>
      <t>LED</t>
    </r>
    <r>
      <rPr>
        <sz val="10"/>
        <rFont val="宋体"/>
        <charset val="134"/>
      </rPr>
      <t>可靠性：</t>
    </r>
    <r>
      <rPr>
        <sz val="10"/>
        <rFont val="Times New Roman"/>
        <charset val="134"/>
      </rPr>
      <t>&gt;50000</t>
    </r>
    <r>
      <rPr>
        <sz val="10"/>
        <rFont val="宋体"/>
        <charset val="134"/>
      </rPr>
      <t>小时；平均无故障时间</t>
    </r>
    <r>
      <rPr>
        <sz val="10"/>
        <rFont val="Times New Roman"/>
        <charset val="134"/>
      </rPr>
      <t>MTBF&gt;20000</t>
    </r>
    <r>
      <rPr>
        <sz val="10"/>
        <rFont val="宋体"/>
        <charset val="134"/>
      </rPr>
      <t>小时；工作湿度：</t>
    </r>
    <r>
      <rPr>
        <sz val="10"/>
        <rFont val="Times New Roman"/>
        <charset val="134"/>
      </rPr>
      <t>5%-95%(</t>
    </r>
    <r>
      <rPr>
        <sz val="10"/>
        <rFont val="宋体"/>
        <charset val="134"/>
      </rPr>
      <t>无冷凝</t>
    </r>
    <r>
      <rPr>
        <sz val="10"/>
        <rFont val="Times New Roman"/>
        <charset val="134"/>
      </rPr>
      <t>)</t>
    </r>
    <r>
      <rPr>
        <sz val="10"/>
        <rFont val="宋体"/>
        <charset val="134"/>
      </rPr>
      <t>；工作温度：</t>
    </r>
    <r>
      <rPr>
        <sz val="10"/>
        <rFont val="Times New Roman"/>
        <charset val="134"/>
      </rPr>
      <t>-40+80℃</t>
    </r>
    <r>
      <rPr>
        <sz val="10"/>
        <rFont val="宋体"/>
        <charset val="134"/>
      </rPr>
      <t>；独立发光单元设计，拆卸维修方便；灯具发光条框架为聚碳酸脂材料，外壳、支臂应采用优质铝合金型材，机械强度高，外型美观，密封性能好，灯具表面应作亚光喷涂处理，不生锈，防尘，防水；信号灯图案符合国标附图的相关要求；灯具外壳防护等级：</t>
    </r>
    <r>
      <rPr>
        <sz val="10"/>
        <rFont val="Times New Roman"/>
        <charset val="134"/>
      </rPr>
      <t>&gt;IP53</t>
    </r>
    <r>
      <rPr>
        <sz val="10"/>
        <rFont val="宋体"/>
        <charset val="134"/>
      </rPr>
      <t>；</t>
    </r>
    <r>
      <rPr>
        <sz val="10"/>
        <rFont val="Times New Roman"/>
        <charset val="134"/>
      </rPr>
      <t xml:space="preserve">                                                                   4.</t>
    </r>
    <r>
      <rPr>
        <sz val="10"/>
        <rFont val="宋体"/>
        <charset val="134"/>
      </rPr>
      <t>含安装附件</t>
    </r>
  </si>
  <si>
    <t>-8</t>
  </si>
  <si>
    <t>非机动车信号灯灯杆（人行信号灯杆）</t>
  </si>
  <si>
    <r>
      <rPr>
        <sz val="10"/>
        <rFont val="Times New Roman"/>
        <charset val="134"/>
      </rPr>
      <t>1.</t>
    </r>
    <r>
      <rPr>
        <sz val="10"/>
        <rFont val="宋体"/>
        <charset val="134"/>
      </rPr>
      <t>名称：非机动车信号灯灯杆（人行信号灯杆）；</t>
    </r>
    <r>
      <rPr>
        <sz val="10"/>
        <rFont val="Times New Roman"/>
        <charset val="134"/>
      </rPr>
      <t xml:space="preserve">                                                                                                                             2.</t>
    </r>
    <r>
      <rPr>
        <sz val="10"/>
        <rFont val="宋体"/>
        <charset val="134"/>
      </rPr>
      <t>参数：</t>
    </r>
    <r>
      <rPr>
        <sz val="10"/>
        <rFont val="Times New Roman"/>
        <charset val="134"/>
      </rPr>
      <t>Q235</t>
    </r>
    <r>
      <rPr>
        <sz val="10"/>
        <rFont val="宋体"/>
        <charset val="134"/>
      </rPr>
      <t>，</t>
    </r>
    <r>
      <rPr>
        <sz val="10"/>
        <rFont val="Times New Roman"/>
        <charset val="134"/>
      </rPr>
      <t>H=3.75m</t>
    </r>
    <r>
      <rPr>
        <sz val="10"/>
        <rFont val="宋体"/>
        <charset val="134"/>
      </rPr>
      <t>，</t>
    </r>
    <r>
      <rPr>
        <sz val="10"/>
        <rFont val="Times New Roman"/>
        <charset val="134"/>
      </rPr>
      <t>5</t>
    </r>
    <r>
      <rPr>
        <sz val="10"/>
        <rFont val="宋体"/>
        <charset val="134"/>
      </rPr>
      <t>厚八棱钢管热镀锌喷塑中灰色，含铝槽、抱箍、法兰、底法兰加强筋等；</t>
    </r>
    <r>
      <rPr>
        <sz val="10"/>
        <rFont val="Times New Roman"/>
        <charset val="134"/>
      </rPr>
      <t xml:space="preserve">                                                                  3.</t>
    </r>
    <r>
      <rPr>
        <sz val="10"/>
        <rFont val="宋体"/>
        <charset val="134"/>
      </rPr>
      <t>垫层：</t>
    </r>
    <r>
      <rPr>
        <sz val="10"/>
        <rFont val="Times New Roman"/>
        <charset val="134"/>
      </rPr>
      <t>100mmC20</t>
    </r>
    <r>
      <rPr>
        <sz val="10"/>
        <rFont val="宋体"/>
        <charset val="134"/>
      </rPr>
      <t>混凝土，基础：</t>
    </r>
    <r>
      <rPr>
        <sz val="10"/>
        <rFont val="Times New Roman"/>
        <charset val="134"/>
      </rPr>
      <t>C25</t>
    </r>
    <r>
      <rPr>
        <sz val="10"/>
        <rFont val="宋体"/>
        <charset val="134"/>
      </rPr>
      <t>混凝土</t>
    </r>
    <r>
      <rPr>
        <sz val="10"/>
        <rFont val="Times New Roman"/>
        <charset val="134"/>
      </rPr>
      <t>(</t>
    </r>
    <r>
      <rPr>
        <sz val="10"/>
        <rFont val="宋体"/>
        <charset val="134"/>
      </rPr>
      <t>含钢筋制安、模板安拆、预埋铁件等</t>
    </r>
    <r>
      <rPr>
        <sz val="10"/>
        <rFont val="Times New Roman"/>
        <charset val="134"/>
      </rPr>
      <t>)</t>
    </r>
    <r>
      <rPr>
        <sz val="10"/>
        <rFont val="宋体"/>
        <charset val="134"/>
      </rPr>
      <t>；</t>
    </r>
    <r>
      <rPr>
        <sz val="10"/>
        <rFont val="Times New Roman"/>
        <charset val="134"/>
      </rPr>
      <t xml:space="preserve">                                                                                  4.</t>
    </r>
    <r>
      <rPr>
        <sz val="10"/>
        <rFont val="宋体"/>
        <charset val="134"/>
      </rPr>
      <t>含基础、垫层、挖填土方、防雷、接地及接地调试</t>
    </r>
    <r>
      <rPr>
        <sz val="10"/>
        <rFont val="Times New Roman"/>
        <charset val="134"/>
      </rPr>
      <t xml:space="preserve">                                                                                                           5.</t>
    </r>
    <r>
      <rPr>
        <sz val="10"/>
        <rFont val="宋体"/>
        <charset val="134"/>
      </rPr>
      <t>具体详见图纸</t>
    </r>
  </si>
  <si>
    <t>-9</t>
  </si>
  <si>
    <t>千兆以太网交换机</t>
  </si>
  <si>
    <r>
      <rPr>
        <sz val="10"/>
        <rFont val="Times New Roman"/>
        <charset val="134"/>
      </rPr>
      <t>1.</t>
    </r>
    <r>
      <rPr>
        <sz val="10"/>
        <rFont val="宋体"/>
        <charset val="134"/>
      </rPr>
      <t>名称：千兆以太网交换机；</t>
    </r>
    <r>
      <rPr>
        <sz val="10"/>
        <rFont val="Times New Roman"/>
        <charset val="134"/>
      </rPr>
      <t xml:space="preserve">                                                                                                                              2.</t>
    </r>
    <r>
      <rPr>
        <sz val="10"/>
        <rFont val="宋体"/>
        <charset val="134"/>
      </rPr>
      <t>参数：</t>
    </r>
    <r>
      <rPr>
        <sz val="10"/>
        <rFont val="Times New Roman"/>
        <charset val="134"/>
      </rPr>
      <t>2</t>
    </r>
    <r>
      <rPr>
        <sz val="10"/>
        <rFont val="宋体"/>
        <charset val="134"/>
      </rPr>
      <t>个千兆光口上联，</t>
    </r>
    <r>
      <rPr>
        <sz val="10"/>
        <rFont val="Times New Roman"/>
        <charset val="134"/>
      </rPr>
      <t>4</t>
    </r>
    <r>
      <rPr>
        <sz val="10"/>
        <rFont val="宋体"/>
        <charset val="134"/>
      </rPr>
      <t>个千兆电口接入</t>
    </r>
  </si>
  <si>
    <t>-10</t>
  </si>
  <si>
    <t>配电箱</t>
  </si>
  <si>
    <r>
      <rPr>
        <sz val="10"/>
        <rFont val="Times New Roman"/>
        <charset val="134"/>
      </rPr>
      <t>1.</t>
    </r>
    <r>
      <rPr>
        <sz val="10"/>
        <rFont val="宋体"/>
        <charset val="134"/>
      </rPr>
      <t>名称：配电箱；</t>
    </r>
    <r>
      <rPr>
        <sz val="10"/>
        <rFont val="Times New Roman"/>
        <charset val="134"/>
      </rPr>
      <t xml:space="preserve">                                                                                                                                      2.</t>
    </r>
    <r>
      <rPr>
        <sz val="10"/>
        <rFont val="宋体"/>
        <charset val="134"/>
      </rPr>
      <t>参数：不锈钢，</t>
    </r>
    <r>
      <rPr>
        <sz val="10"/>
        <rFont val="Times New Roman"/>
        <charset val="134"/>
      </rPr>
      <t>1200*600*300mm</t>
    </r>
    <r>
      <rPr>
        <sz val="10"/>
        <rFont val="宋体"/>
        <charset val="134"/>
      </rPr>
      <t>，防水型，含</t>
    </r>
    <r>
      <rPr>
        <sz val="10"/>
        <rFont val="Times New Roman"/>
        <charset val="134"/>
      </rPr>
      <t>4G</t>
    </r>
    <r>
      <rPr>
        <sz val="10"/>
        <rFont val="宋体"/>
        <charset val="134"/>
      </rPr>
      <t>开关，电源防雷器等元器件；</t>
    </r>
    <r>
      <rPr>
        <sz val="10"/>
        <rFont val="Times New Roman"/>
        <charset val="134"/>
      </rPr>
      <t xml:space="preserve">                                                                                             3.</t>
    </r>
    <r>
      <rPr>
        <sz val="10"/>
        <rFont val="宋体"/>
        <charset val="134"/>
      </rPr>
      <t>落地安装，含基础、支架、接地等。</t>
    </r>
  </si>
  <si>
    <t>-11</t>
  </si>
  <si>
    <t>配线</t>
  </si>
  <si>
    <r>
      <rPr>
        <sz val="10"/>
        <rFont val="Times New Roman"/>
        <charset val="134"/>
      </rPr>
      <t>1.</t>
    </r>
    <r>
      <rPr>
        <sz val="10"/>
        <rFont val="宋体"/>
        <charset val="134"/>
      </rPr>
      <t>名称：配线；</t>
    </r>
    <r>
      <rPr>
        <sz val="10"/>
        <rFont val="Times New Roman"/>
        <charset val="134"/>
      </rPr>
      <t xml:space="preserve">                                                                                                                                             2.</t>
    </r>
    <r>
      <rPr>
        <sz val="10"/>
        <rFont val="宋体"/>
        <charset val="134"/>
      </rPr>
      <t>型号：</t>
    </r>
    <r>
      <rPr>
        <sz val="10"/>
        <rFont val="Times New Roman"/>
        <charset val="134"/>
      </rPr>
      <t>KVV6*1.0mm²</t>
    </r>
  </si>
  <si>
    <t>m</t>
  </si>
  <si>
    <t>-12</t>
  </si>
  <si>
    <r>
      <rPr>
        <sz val="10"/>
        <rFont val="Times New Roman"/>
        <charset val="134"/>
      </rPr>
      <t>1.</t>
    </r>
    <r>
      <rPr>
        <sz val="10"/>
        <rFont val="宋体"/>
        <charset val="134"/>
      </rPr>
      <t>名称：配线；</t>
    </r>
    <r>
      <rPr>
        <sz val="10"/>
        <rFont val="Times New Roman"/>
        <charset val="134"/>
      </rPr>
      <t xml:space="preserve">                                                                                                                                             2.</t>
    </r>
    <r>
      <rPr>
        <sz val="10"/>
        <rFont val="宋体"/>
        <charset val="134"/>
      </rPr>
      <t>型号：</t>
    </r>
    <r>
      <rPr>
        <sz val="10"/>
        <rFont val="Times New Roman"/>
        <charset val="134"/>
      </rPr>
      <t>RVV3*6mm²</t>
    </r>
  </si>
  <si>
    <t>-13</t>
  </si>
  <si>
    <t>其他线缆辅材</t>
  </si>
  <si>
    <r>
      <rPr>
        <sz val="10"/>
        <rFont val="Times New Roman"/>
        <charset val="134"/>
      </rPr>
      <t>1.</t>
    </r>
    <r>
      <rPr>
        <sz val="10"/>
        <rFont val="宋体"/>
        <charset val="134"/>
      </rPr>
      <t>名称：其他线缆辅材；</t>
    </r>
    <r>
      <rPr>
        <sz val="10"/>
        <rFont val="Times New Roman"/>
        <charset val="134"/>
      </rPr>
      <t xml:space="preserve">                                                                                                                                    2.</t>
    </r>
    <r>
      <rPr>
        <sz val="10"/>
        <rFont val="宋体"/>
        <charset val="134"/>
      </rPr>
      <t>含光模块、网线、信号线、光缆、跳线、管道及其小五金、管材、接地线缆等，自行深化报价；</t>
    </r>
    <r>
      <rPr>
        <sz val="10"/>
        <rFont val="Times New Roman"/>
        <charset val="134"/>
      </rPr>
      <t xml:space="preserve">                                                                       3.</t>
    </r>
    <r>
      <rPr>
        <sz val="10"/>
        <rFont val="宋体"/>
        <charset val="134"/>
      </rPr>
      <t>本项合价包干。</t>
    </r>
  </si>
  <si>
    <t>项</t>
  </si>
  <si>
    <t>-14</t>
  </si>
  <si>
    <t>配管</t>
  </si>
  <si>
    <r>
      <rPr>
        <sz val="10"/>
        <rFont val="Times New Roman"/>
        <charset val="134"/>
      </rPr>
      <t>1</t>
    </r>
    <r>
      <rPr>
        <sz val="10"/>
        <rFont val="宋体"/>
        <charset val="134"/>
      </rPr>
      <t>名称：</t>
    </r>
    <r>
      <rPr>
        <sz val="10"/>
        <rFont val="Times New Roman"/>
        <charset val="134"/>
      </rPr>
      <t>PE</t>
    </r>
    <r>
      <rPr>
        <sz val="10"/>
        <rFont val="宋体"/>
        <charset val="134"/>
      </rPr>
      <t>管；</t>
    </r>
    <r>
      <rPr>
        <sz val="10"/>
        <rFont val="Times New Roman"/>
        <charset val="134"/>
      </rPr>
      <t xml:space="preserve">                                                                                                                                           2.</t>
    </r>
    <r>
      <rPr>
        <sz val="10"/>
        <rFont val="宋体"/>
        <charset val="134"/>
      </rPr>
      <t>规格：</t>
    </r>
    <r>
      <rPr>
        <sz val="10"/>
        <rFont val="Times New Roman"/>
        <charset val="134"/>
      </rPr>
      <t>DN75</t>
    </r>
    <r>
      <rPr>
        <sz val="10"/>
        <rFont val="宋体"/>
        <charset val="134"/>
      </rPr>
      <t>、壁厚</t>
    </r>
    <r>
      <rPr>
        <sz val="10"/>
        <rFont val="Times New Roman"/>
        <charset val="134"/>
      </rPr>
      <t>2.0mm</t>
    </r>
    <r>
      <rPr>
        <sz val="10"/>
        <rFont val="宋体"/>
        <charset val="134"/>
      </rPr>
      <t>；</t>
    </r>
    <r>
      <rPr>
        <sz val="10"/>
        <rFont val="Times New Roman"/>
        <charset val="134"/>
      </rPr>
      <t xml:space="preserve">                                                                                                                                                3. 2</t>
    </r>
    <r>
      <rPr>
        <sz val="10"/>
        <rFont val="宋体"/>
        <charset val="134"/>
      </rPr>
      <t>孔敷设，含基础、挖填土方及余土外运（按每米2根管道计量）。</t>
    </r>
  </si>
  <si>
    <t>-15</t>
  </si>
  <si>
    <t>拖管</t>
  </si>
  <si>
    <r>
      <rPr>
        <sz val="10"/>
        <rFont val="Times New Roman"/>
        <charset val="134"/>
      </rPr>
      <t>1</t>
    </r>
    <r>
      <rPr>
        <sz val="10"/>
        <rFont val="宋体"/>
        <charset val="134"/>
      </rPr>
      <t>名称：拖管；</t>
    </r>
    <r>
      <rPr>
        <sz val="10"/>
        <rFont val="Times New Roman"/>
        <charset val="134"/>
      </rPr>
      <t xml:space="preserve">                                                                                                                                           2.</t>
    </r>
    <r>
      <rPr>
        <sz val="10"/>
        <rFont val="宋体"/>
        <charset val="134"/>
      </rPr>
      <t>规格：</t>
    </r>
    <r>
      <rPr>
        <sz val="10"/>
        <rFont val="Times New Roman"/>
        <charset val="134"/>
      </rPr>
      <t>PE90</t>
    </r>
    <r>
      <rPr>
        <sz val="10"/>
        <rFont val="宋体"/>
        <charset val="134"/>
      </rPr>
      <t>、壁厚</t>
    </r>
    <r>
      <rPr>
        <sz val="10"/>
        <rFont val="Times New Roman"/>
        <charset val="134"/>
      </rPr>
      <t>5.4mm</t>
    </r>
    <r>
      <rPr>
        <sz val="10"/>
        <rFont val="宋体"/>
        <charset val="134"/>
      </rPr>
      <t>；</t>
    </r>
    <r>
      <rPr>
        <sz val="10"/>
        <rFont val="Times New Roman"/>
        <charset val="134"/>
      </rPr>
      <t xml:space="preserve">                                                                                                                                                3.</t>
    </r>
    <r>
      <rPr>
        <sz val="10"/>
        <rFont val="宋体"/>
        <charset val="134"/>
      </rPr>
      <t>采用牵引方式，</t>
    </r>
    <r>
      <rPr>
        <sz val="10"/>
        <rFont val="Times New Roman"/>
        <charset val="134"/>
      </rPr>
      <t>2</t>
    </r>
    <r>
      <rPr>
        <sz val="10"/>
        <rFont val="宋体"/>
        <charset val="134"/>
      </rPr>
      <t>孔管道（按每米</t>
    </r>
    <r>
      <rPr>
        <sz val="10"/>
        <rFont val="Times New Roman"/>
        <charset val="134"/>
      </rPr>
      <t>2</t>
    </r>
    <r>
      <rPr>
        <sz val="10"/>
        <rFont val="宋体"/>
        <charset val="134"/>
      </rPr>
      <t>根管道计量）。</t>
    </r>
  </si>
  <si>
    <t>-16</t>
  </si>
  <si>
    <t>水泥路面开挖及恢复</t>
  </si>
  <si>
    <r>
      <rPr>
        <sz val="10"/>
        <rFont val="Times New Roman"/>
        <charset val="134"/>
      </rPr>
      <t>1.</t>
    </r>
    <r>
      <rPr>
        <sz val="10"/>
        <rFont val="宋体"/>
        <charset val="134"/>
      </rPr>
      <t>名称：水泥路面开挖及恢复</t>
    </r>
  </si>
  <si>
    <t>-17</t>
  </si>
  <si>
    <t>控线井</t>
  </si>
  <si>
    <r>
      <rPr>
        <sz val="10"/>
        <rFont val="Times New Roman"/>
        <charset val="134"/>
      </rPr>
      <t>1.</t>
    </r>
    <r>
      <rPr>
        <sz val="10"/>
        <rFont val="宋体"/>
        <charset val="134"/>
      </rPr>
      <t>名称：控线井；</t>
    </r>
    <r>
      <rPr>
        <sz val="10"/>
        <rFont val="Times New Roman"/>
        <charset val="134"/>
      </rPr>
      <t xml:space="preserve">                                                                                                                                           2.</t>
    </r>
    <r>
      <rPr>
        <sz val="10"/>
        <rFont val="宋体"/>
        <charset val="134"/>
      </rPr>
      <t>规格：</t>
    </r>
    <r>
      <rPr>
        <sz val="10"/>
        <rFont val="Times New Roman"/>
        <charset val="134"/>
      </rPr>
      <t>600*600</t>
    </r>
    <r>
      <rPr>
        <sz val="10"/>
        <rFont val="宋体"/>
        <charset val="134"/>
      </rPr>
      <t>；</t>
    </r>
    <r>
      <rPr>
        <sz val="10"/>
        <rFont val="Times New Roman"/>
        <charset val="134"/>
      </rPr>
      <t xml:space="preserve">                                                                                                                                           3.</t>
    </r>
    <r>
      <rPr>
        <sz val="10"/>
        <rFont val="宋体"/>
        <charset val="134"/>
      </rPr>
      <t>含井座、井盖、基础、挖填土方及余土外运。</t>
    </r>
  </si>
  <si>
    <t>座</t>
  </si>
  <si>
    <t>-18</t>
  </si>
  <si>
    <t>平台接入</t>
  </si>
  <si>
    <r>
      <rPr>
        <sz val="10"/>
        <rFont val="Times New Roman"/>
        <charset val="134"/>
      </rPr>
      <t>1</t>
    </r>
    <r>
      <rPr>
        <sz val="10"/>
        <rFont val="宋体"/>
        <charset val="134"/>
      </rPr>
      <t>名称：平台接入；</t>
    </r>
    <r>
      <rPr>
        <sz val="10"/>
        <rFont val="Times New Roman"/>
        <charset val="134"/>
      </rPr>
      <t xml:space="preserve">                                                                                                                                         2.</t>
    </r>
    <r>
      <rPr>
        <sz val="10"/>
        <rFont val="宋体"/>
        <charset val="134"/>
      </rPr>
      <t>要求：与赣榆区公安局交通警察大队现有交通信号控制系统进行无缝对接，各路口按地方交警部门需求进行设置调试；</t>
    </r>
    <r>
      <rPr>
        <sz val="10"/>
        <rFont val="Times New Roman"/>
        <charset val="134"/>
      </rPr>
      <t xml:space="preserve">                                                                    3.</t>
    </r>
    <r>
      <rPr>
        <sz val="10"/>
        <rFont val="宋体"/>
        <charset val="134"/>
      </rPr>
      <t>含系统调试费。</t>
    </r>
  </si>
  <si>
    <t>-19</t>
  </si>
  <si>
    <t>光纤租赁</t>
  </si>
  <si>
    <r>
      <rPr>
        <sz val="10"/>
        <rFont val="Times New Roman"/>
        <charset val="134"/>
      </rPr>
      <t>1.</t>
    </r>
    <r>
      <rPr>
        <sz val="10"/>
        <rFont val="宋体"/>
        <charset val="134"/>
      </rPr>
      <t>名称：光纤租赁；</t>
    </r>
    <r>
      <rPr>
        <sz val="10"/>
        <rFont val="Times New Roman"/>
        <charset val="134"/>
      </rPr>
      <t xml:space="preserve">                                                                                                                                       2.</t>
    </r>
    <r>
      <rPr>
        <sz val="10"/>
        <rFont val="宋体"/>
        <charset val="134"/>
      </rPr>
      <t>参数：</t>
    </r>
    <r>
      <rPr>
        <sz val="10"/>
        <rFont val="Times New Roman"/>
        <charset val="134"/>
      </rPr>
      <t>50</t>
    </r>
    <r>
      <rPr>
        <sz val="10"/>
        <rFont val="宋体"/>
        <charset val="134"/>
      </rPr>
      <t>兆以上；</t>
    </r>
    <r>
      <rPr>
        <sz val="10"/>
        <rFont val="Times New Roman"/>
        <charset val="134"/>
      </rPr>
      <t xml:space="preserve">                                                                                                                                           3. 2</t>
    </r>
    <r>
      <rPr>
        <sz val="10"/>
        <rFont val="宋体"/>
        <charset val="134"/>
      </rPr>
      <t>年质保期内费用，工程移交公安系统后由公安负责。</t>
    </r>
  </si>
  <si>
    <t>路口</t>
  </si>
  <si>
    <t>-20</t>
  </si>
  <si>
    <t>挂表费</t>
  </si>
  <si>
    <r>
      <rPr>
        <sz val="10"/>
        <rFont val="Times New Roman"/>
        <charset val="134"/>
      </rPr>
      <t>1.</t>
    </r>
    <r>
      <rPr>
        <sz val="10"/>
        <rFont val="宋体"/>
        <charset val="134"/>
      </rPr>
      <t>名称：挂表费；</t>
    </r>
    <r>
      <rPr>
        <sz val="10"/>
        <rFont val="Times New Roman"/>
        <charset val="134"/>
      </rPr>
      <t xml:space="preserve">                                                                                                                                            2.</t>
    </r>
    <r>
      <rPr>
        <sz val="10"/>
        <rFont val="宋体"/>
        <charset val="134"/>
      </rPr>
      <t>电表开户、协作费用。</t>
    </r>
  </si>
  <si>
    <t>块</t>
  </si>
  <si>
    <t>-21</t>
  </si>
  <si>
    <t>电费</t>
  </si>
  <si>
    <t>2年</t>
  </si>
  <si>
    <t>-22</t>
  </si>
  <si>
    <t>交通组织措施费</t>
  </si>
  <si>
    <r>
      <rPr>
        <sz val="10"/>
        <rFont val="Times New Roman"/>
        <charset val="134"/>
      </rPr>
      <t>1.</t>
    </r>
    <r>
      <rPr>
        <sz val="10"/>
        <rFont val="宋体"/>
        <charset val="134"/>
      </rPr>
      <t>名称：交通组织措施费；</t>
    </r>
    <r>
      <rPr>
        <sz val="10"/>
        <rFont val="Times New Roman"/>
        <charset val="134"/>
      </rPr>
      <t xml:space="preserve">                                                                                                                                     2.</t>
    </r>
    <r>
      <rPr>
        <sz val="10"/>
        <rFont val="宋体"/>
        <charset val="134"/>
      </rPr>
      <t>含临时交通管制等。</t>
    </r>
  </si>
  <si>
    <t>-23</t>
  </si>
  <si>
    <t>标线</t>
  </si>
  <si>
    <t>热熔</t>
  </si>
  <si>
    <r>
      <rPr>
        <sz val="11"/>
        <rFont val="Times New Roman"/>
        <charset val="134"/>
      </rPr>
      <t>m</t>
    </r>
    <r>
      <rPr>
        <vertAlign val="superscript"/>
        <sz val="11"/>
        <rFont val="Times New Roman"/>
        <charset val="134"/>
      </rPr>
      <t>2</t>
    </r>
  </si>
  <si>
    <t>-b</t>
  </si>
  <si>
    <t>海滨大道与地方道路交叉口信号控制系统</t>
  </si>
  <si>
    <r>
      <rPr>
        <sz val="10"/>
        <rFont val="Times New Roman"/>
        <charset val="134"/>
      </rPr>
      <t>1.</t>
    </r>
    <r>
      <rPr>
        <sz val="10"/>
        <rFont val="宋体"/>
        <charset val="134"/>
      </rPr>
      <t>名称：集中协调式信号控制机符合《道路交通控制机》（GB25280-2016强制要求，耐温A级；　　　　　　　　　　　　　　　　　　　　　</t>
    </r>
    <r>
      <rPr>
        <sz val="10"/>
        <rFont val="Times New Roman"/>
        <charset val="134"/>
      </rPr>
      <t xml:space="preserve">                    </t>
    </r>
    <r>
      <rPr>
        <sz val="10"/>
        <rFont val="宋体"/>
        <charset val="134"/>
      </rPr>
      <t>　</t>
    </r>
    <r>
      <rPr>
        <sz val="10"/>
        <rFont val="Times New Roman"/>
        <charset val="134"/>
      </rPr>
      <t>2.</t>
    </r>
    <r>
      <rPr>
        <sz val="10"/>
        <rFont val="宋体"/>
        <charset val="134"/>
      </rPr>
      <t>参数设置要求：无线模块、联网型，可预置的时基调度表数：</t>
    </r>
    <r>
      <rPr>
        <sz val="10"/>
        <rFont val="Times New Roman"/>
        <charset val="134"/>
      </rPr>
      <t>≥40</t>
    </r>
    <r>
      <rPr>
        <sz val="10"/>
        <rFont val="宋体"/>
        <charset val="134"/>
      </rPr>
      <t>；可预置的时段表数：</t>
    </r>
    <r>
      <rPr>
        <sz val="10"/>
        <rFont val="Times New Roman"/>
        <charset val="134"/>
      </rPr>
      <t>≥16</t>
    </r>
    <r>
      <rPr>
        <sz val="10"/>
        <rFont val="宋体"/>
        <charset val="134"/>
      </rPr>
      <t>；每个时段表可预置的时段数：</t>
    </r>
    <r>
      <rPr>
        <sz val="10"/>
        <rFont val="Times New Roman"/>
        <charset val="134"/>
      </rPr>
      <t>≥48</t>
    </r>
    <r>
      <rPr>
        <sz val="10"/>
        <rFont val="宋体"/>
        <charset val="134"/>
      </rPr>
      <t>；</t>
    </r>
    <r>
      <rPr>
        <sz val="10"/>
        <rFont val="Times New Roman"/>
        <charset val="134"/>
      </rPr>
      <t xml:space="preserve">                                                             3.</t>
    </r>
    <r>
      <rPr>
        <sz val="10"/>
        <rFont val="宋体"/>
        <charset val="134"/>
      </rPr>
      <t>可预置方案数：</t>
    </r>
    <r>
      <rPr>
        <sz val="10"/>
        <rFont val="Times New Roman"/>
        <charset val="134"/>
      </rPr>
      <t>≥32,</t>
    </r>
    <r>
      <rPr>
        <sz val="10"/>
        <rFont val="宋体"/>
        <charset val="134"/>
      </rPr>
      <t>可扩展至</t>
    </r>
    <r>
      <rPr>
        <sz val="10"/>
        <rFont val="Times New Roman"/>
        <charset val="134"/>
      </rPr>
      <t>255</t>
    </r>
    <r>
      <rPr>
        <sz val="10"/>
        <rFont val="宋体"/>
        <charset val="134"/>
      </rPr>
      <t>；可预置的阶段表数：</t>
    </r>
    <r>
      <rPr>
        <sz val="10"/>
        <rFont val="Times New Roman"/>
        <charset val="134"/>
      </rPr>
      <t>≥16</t>
    </r>
    <r>
      <rPr>
        <sz val="10"/>
        <rFont val="宋体"/>
        <charset val="134"/>
      </rPr>
      <t>；每个阶段表可预置的阶段数：</t>
    </r>
    <r>
      <rPr>
        <sz val="10"/>
        <rFont val="Times New Roman"/>
        <charset val="134"/>
      </rPr>
      <t>≥16</t>
    </r>
    <r>
      <rPr>
        <sz val="10"/>
        <rFont val="宋体"/>
        <charset val="134"/>
      </rPr>
      <t>；</t>
    </r>
    <r>
      <rPr>
        <sz val="10"/>
        <rFont val="Times New Roman"/>
        <charset val="134"/>
      </rPr>
      <t xml:space="preserve">                                                             4.</t>
    </r>
    <r>
      <rPr>
        <sz val="10"/>
        <rFont val="宋体"/>
        <charset val="134"/>
      </rPr>
      <t>可预置的相位数：</t>
    </r>
    <r>
      <rPr>
        <sz val="10"/>
        <rFont val="Times New Roman"/>
        <charset val="134"/>
      </rPr>
      <t>≥24</t>
    </r>
    <r>
      <rPr>
        <sz val="10"/>
        <rFont val="宋体"/>
        <charset val="134"/>
      </rPr>
      <t>，可扩展至</t>
    </r>
    <r>
      <rPr>
        <sz val="10"/>
        <rFont val="Times New Roman"/>
        <charset val="134"/>
      </rPr>
      <t>32</t>
    </r>
    <r>
      <rPr>
        <sz val="10"/>
        <rFont val="宋体"/>
        <charset val="134"/>
      </rPr>
      <t>；最小红、黄、绿灯时间：</t>
    </r>
    <r>
      <rPr>
        <sz val="10"/>
        <rFont val="Times New Roman"/>
        <charset val="134"/>
      </rPr>
      <t>0</t>
    </r>
    <r>
      <rPr>
        <sz val="10"/>
        <rFont val="宋体"/>
        <charset val="134"/>
      </rPr>
      <t>秒；最大红、黄、绿灯时间：</t>
    </r>
    <r>
      <rPr>
        <sz val="10"/>
        <rFont val="Times New Roman"/>
        <charset val="134"/>
      </rPr>
      <t>255</t>
    </r>
    <r>
      <rPr>
        <sz val="10"/>
        <rFont val="宋体"/>
        <charset val="134"/>
      </rPr>
      <t>秒；</t>
    </r>
    <r>
      <rPr>
        <sz val="10"/>
        <rFont val="Times New Roman"/>
        <charset val="134"/>
      </rPr>
      <t xml:space="preserve">                                                              5.</t>
    </r>
    <r>
      <rPr>
        <sz val="10"/>
        <rFont val="宋体"/>
        <charset val="134"/>
      </rPr>
      <t>接口参数要求：信号灯输出：不低于</t>
    </r>
    <r>
      <rPr>
        <sz val="10"/>
        <rFont val="Times New Roman"/>
        <charset val="134"/>
      </rPr>
      <t>48</t>
    </r>
    <r>
      <rPr>
        <sz val="10"/>
        <rFont val="宋体"/>
        <charset val="134"/>
      </rPr>
      <t>路，可扩展至</t>
    </r>
    <r>
      <rPr>
        <sz val="10"/>
        <rFont val="Times New Roman"/>
        <charset val="134"/>
      </rPr>
      <t>72</t>
    </r>
    <r>
      <rPr>
        <sz val="10"/>
        <rFont val="宋体"/>
        <charset val="134"/>
      </rPr>
      <t>路；</t>
    </r>
    <r>
      <rPr>
        <sz val="10"/>
        <rFont val="Times New Roman"/>
        <charset val="134"/>
      </rPr>
      <t xml:space="preserve">                                                                                                   6.</t>
    </r>
    <r>
      <rPr>
        <sz val="10"/>
        <rFont val="宋体"/>
        <charset val="134"/>
      </rPr>
      <t>车辆检测输入：标准配置可连接不少于</t>
    </r>
    <r>
      <rPr>
        <sz val="10"/>
        <rFont val="Times New Roman"/>
        <charset val="134"/>
      </rPr>
      <t>24</t>
    </r>
    <r>
      <rPr>
        <sz val="10"/>
        <rFont val="宋体"/>
        <charset val="134"/>
      </rPr>
      <t>个车辆检测器，可扩展至</t>
    </r>
    <r>
      <rPr>
        <sz val="10"/>
        <rFont val="Times New Roman"/>
        <charset val="134"/>
      </rPr>
      <t>48</t>
    </r>
    <r>
      <rPr>
        <sz val="10"/>
        <rFont val="宋体"/>
        <charset val="134"/>
      </rPr>
      <t>个；</t>
    </r>
    <r>
      <rPr>
        <sz val="10"/>
        <rFont val="Times New Roman"/>
        <charset val="134"/>
      </rPr>
      <t xml:space="preserve">                                                                                    7.</t>
    </r>
    <r>
      <rPr>
        <sz val="10"/>
        <rFont val="宋体"/>
        <charset val="134"/>
      </rPr>
      <t>通讯接口：标准E</t>
    </r>
    <r>
      <rPr>
        <sz val="10"/>
        <rFont val="Times New Roman"/>
        <charset val="134"/>
      </rPr>
      <t>IA</t>
    </r>
    <r>
      <rPr>
        <sz val="10"/>
        <rFont val="宋体"/>
        <charset val="134"/>
      </rPr>
      <t>电平</t>
    </r>
    <r>
      <rPr>
        <sz val="10"/>
        <rFont val="Times New Roman"/>
        <charset val="134"/>
      </rPr>
      <t>RS232</t>
    </r>
    <r>
      <rPr>
        <sz val="10"/>
        <rFont val="宋体"/>
        <charset val="134"/>
      </rPr>
      <t>接口：</t>
    </r>
    <r>
      <rPr>
        <sz val="10"/>
        <rFont val="Times New Roman"/>
        <charset val="134"/>
      </rPr>
      <t>≥3</t>
    </r>
    <r>
      <rPr>
        <sz val="10"/>
        <rFont val="宋体"/>
        <charset val="134"/>
      </rPr>
      <t>个，波特率：</t>
    </r>
    <r>
      <rPr>
        <sz val="10"/>
        <rFont val="Times New Roman"/>
        <charset val="134"/>
      </rPr>
      <t>1200bps</t>
    </r>
    <r>
      <rPr>
        <sz val="10"/>
        <rFont val="宋体"/>
        <charset val="134"/>
      </rPr>
      <t>；</t>
    </r>
    <r>
      <rPr>
        <sz val="10"/>
        <rFont val="Times New Roman"/>
        <charset val="134"/>
      </rPr>
      <t xml:space="preserve">                                                                                             8.</t>
    </r>
    <r>
      <rPr>
        <sz val="10"/>
        <rFont val="宋体"/>
        <charset val="134"/>
      </rPr>
      <t>含拉丝不锈钢</t>
    </r>
    <r>
      <rPr>
        <sz val="10"/>
        <rFont val="Times New Roman"/>
        <charset val="134"/>
      </rPr>
      <t>(</t>
    </r>
    <r>
      <rPr>
        <sz val="10"/>
        <rFont val="宋体"/>
        <charset val="134"/>
      </rPr>
      <t>板厚</t>
    </r>
    <r>
      <rPr>
        <sz val="10"/>
        <rFont val="Times New Roman"/>
        <charset val="134"/>
      </rPr>
      <t>1.5-2.0mm</t>
    </r>
    <r>
      <rPr>
        <sz val="10"/>
        <rFont val="宋体"/>
        <charset val="134"/>
      </rPr>
      <t>)机箱、基座、基础、防雷、接地等须符合图纸要求。</t>
    </r>
  </si>
  <si>
    <t>-3</t>
  </si>
  <si>
    <t>机动车箭头信号灯</t>
  </si>
  <si>
    <r>
      <rPr>
        <sz val="10"/>
        <rFont val="Times New Roman"/>
        <charset val="134"/>
      </rPr>
      <t>1.</t>
    </r>
    <r>
      <rPr>
        <sz val="10"/>
        <rFont val="宋体"/>
        <charset val="134"/>
      </rPr>
      <t>名称：倒计时器；</t>
    </r>
    <r>
      <rPr>
        <sz val="10"/>
        <rFont val="Times New Roman"/>
        <charset val="134"/>
      </rPr>
      <t xml:space="preserve">                                                                                                                                      2.</t>
    </r>
    <r>
      <rPr>
        <sz val="10"/>
        <rFont val="宋体"/>
        <charset val="134"/>
      </rPr>
      <t>型号：数码显示，最大可显示数字为</t>
    </r>
    <r>
      <rPr>
        <sz val="10"/>
        <rFont val="Times New Roman"/>
        <charset val="134"/>
      </rPr>
      <t>99</t>
    </r>
    <r>
      <rPr>
        <sz val="10"/>
        <rFont val="宋体"/>
        <charset val="134"/>
      </rPr>
      <t>；具有通讯式、触发式、跟随式三种工作模式自主切换功能；具有故障检测功能、调光功能</t>
    </r>
    <r>
      <rPr>
        <sz val="10"/>
        <rFont val="Times New Roman"/>
        <charset val="134"/>
      </rPr>
      <t>(</t>
    </r>
    <r>
      <rPr>
        <sz val="10"/>
        <rFont val="宋体"/>
        <charset val="134"/>
      </rPr>
      <t>通讯式</t>
    </r>
    <r>
      <rPr>
        <sz val="10"/>
        <rFont val="Times New Roman"/>
        <charset val="134"/>
      </rPr>
      <t>)</t>
    </r>
    <r>
      <rPr>
        <sz val="10"/>
        <rFont val="宋体"/>
        <charset val="134"/>
      </rPr>
      <t>。产品符合</t>
    </r>
    <r>
      <rPr>
        <sz val="10"/>
        <rFont val="Times New Roman"/>
        <charset val="134"/>
      </rPr>
      <t>GA/T508-2014</t>
    </r>
    <r>
      <rPr>
        <sz val="10"/>
        <rFont val="宋体"/>
        <charset val="134"/>
      </rPr>
      <t>《道路交通信号倒计时显示器》标准的相关要求；</t>
    </r>
    <r>
      <rPr>
        <sz val="10"/>
        <rFont val="Times New Roman"/>
        <charset val="134"/>
      </rPr>
      <t xml:space="preserve">                                                                                                        3.</t>
    </r>
    <r>
      <rPr>
        <sz val="10"/>
        <rFont val="宋体"/>
        <charset val="134"/>
      </rPr>
      <t>参数：采用进口管芯，高亮度发光二极管，额定电流下，基准轴上的亮度平均值红色：</t>
    </r>
    <r>
      <rPr>
        <sz val="10"/>
        <rFont val="Times New Roman"/>
        <charset val="134"/>
      </rPr>
      <t>&gt;4000cd/m2</t>
    </r>
    <r>
      <rPr>
        <sz val="10"/>
        <rFont val="宋体"/>
        <charset val="134"/>
      </rPr>
      <t>；绿套色：</t>
    </r>
    <r>
      <rPr>
        <sz val="10"/>
        <rFont val="Times New Roman"/>
        <charset val="134"/>
      </rPr>
      <t>&gt;4000cd/m2</t>
    </r>
    <r>
      <rPr>
        <sz val="10"/>
        <rFont val="宋体"/>
        <charset val="134"/>
      </rPr>
      <t>；使用寿命超过</t>
    </r>
    <r>
      <rPr>
        <sz val="10"/>
        <rFont val="Times New Roman"/>
        <charset val="134"/>
      </rPr>
      <t>50000</t>
    </r>
    <r>
      <rPr>
        <sz val="10"/>
        <rFont val="宋体"/>
        <charset val="134"/>
      </rPr>
      <t>小时。额定电压：</t>
    </r>
    <r>
      <rPr>
        <sz val="10"/>
        <rFont val="Times New Roman"/>
        <charset val="134"/>
      </rPr>
      <t>AC220V±20%</t>
    </r>
    <r>
      <rPr>
        <sz val="10"/>
        <rFont val="宋体"/>
        <charset val="134"/>
      </rPr>
      <t>、</t>
    </r>
    <r>
      <rPr>
        <sz val="10"/>
        <rFont val="Times New Roman"/>
        <charset val="134"/>
      </rPr>
      <t>50Hz±2Hz;LED</t>
    </r>
    <r>
      <rPr>
        <sz val="10"/>
        <rFont val="宋体"/>
        <charset val="134"/>
      </rPr>
      <t>波长：红色</t>
    </r>
    <r>
      <rPr>
        <sz val="10"/>
        <rFont val="Times New Roman"/>
        <charset val="134"/>
      </rPr>
      <t>625nm±2nm</t>
    </r>
    <r>
      <rPr>
        <sz val="10"/>
        <rFont val="宋体"/>
        <charset val="134"/>
      </rPr>
      <t>；</t>
    </r>
    <r>
      <rPr>
        <sz val="10"/>
        <rFont val="Times New Roman"/>
        <charset val="134"/>
      </rPr>
      <t xml:space="preserve">                                                                                                        4.</t>
    </r>
    <r>
      <rPr>
        <sz val="10"/>
        <rFont val="宋体"/>
        <charset val="134"/>
      </rPr>
      <t>含安装附件</t>
    </r>
  </si>
  <si>
    <r>
      <rPr>
        <sz val="10"/>
        <rFont val="Times New Roman"/>
        <charset val="134"/>
      </rPr>
      <t>1.</t>
    </r>
    <r>
      <rPr>
        <sz val="10"/>
        <rFont val="宋体"/>
        <charset val="134"/>
      </rPr>
      <t>名称：信号灯杆件</t>
    </r>
    <r>
      <rPr>
        <sz val="10"/>
        <rFont val="Times New Roman"/>
        <charset val="134"/>
      </rPr>
      <t>(</t>
    </r>
    <r>
      <rPr>
        <sz val="10"/>
        <rFont val="宋体"/>
        <charset val="134"/>
      </rPr>
      <t>悬臂</t>
    </r>
    <r>
      <rPr>
        <sz val="10"/>
        <rFont val="Times New Roman"/>
        <charset val="134"/>
      </rPr>
      <t>8</t>
    </r>
    <r>
      <rPr>
        <sz val="10"/>
        <rFont val="宋体"/>
        <charset val="134"/>
      </rPr>
      <t>米</t>
    </r>
    <r>
      <rPr>
        <sz val="10"/>
        <rFont val="Times New Roman"/>
        <charset val="134"/>
      </rPr>
      <t>)</t>
    </r>
    <r>
      <rPr>
        <sz val="10"/>
        <rFont val="宋体"/>
        <charset val="134"/>
      </rPr>
      <t>；</t>
    </r>
    <r>
      <rPr>
        <sz val="10"/>
        <rFont val="Times New Roman"/>
        <charset val="134"/>
      </rPr>
      <t xml:space="preserve">                                                                                                                            2.</t>
    </r>
    <r>
      <rPr>
        <sz val="10"/>
        <rFont val="宋体"/>
        <charset val="134"/>
      </rPr>
      <t>参数：</t>
    </r>
    <r>
      <rPr>
        <sz val="10"/>
        <rFont val="Times New Roman"/>
        <charset val="134"/>
      </rPr>
      <t>Q235</t>
    </r>
    <r>
      <rPr>
        <sz val="10"/>
        <rFont val="宋体"/>
        <charset val="134"/>
      </rPr>
      <t>，立杆：</t>
    </r>
    <r>
      <rPr>
        <sz val="10"/>
        <rFont val="Times New Roman"/>
        <charset val="134"/>
      </rPr>
      <t>433x7450x10mm</t>
    </r>
    <r>
      <rPr>
        <sz val="10"/>
        <rFont val="宋体"/>
        <charset val="134"/>
      </rPr>
      <t>，横梁：</t>
    </r>
    <r>
      <rPr>
        <sz val="10"/>
        <rFont val="Times New Roman"/>
        <charset val="134"/>
      </rPr>
      <t>8m</t>
    </r>
    <r>
      <rPr>
        <sz val="10"/>
        <rFont val="宋体"/>
        <charset val="134"/>
      </rPr>
      <t>，基础法兰、横梁法兰、加强卷筒、地脚螺栓、连接螺栓、预埋铁件等；</t>
    </r>
    <r>
      <rPr>
        <sz val="10"/>
        <rFont val="Times New Roman"/>
        <charset val="134"/>
      </rPr>
      <t xml:space="preserve">                                                                      3.</t>
    </r>
    <r>
      <rPr>
        <sz val="10"/>
        <rFont val="宋体"/>
        <charset val="134"/>
      </rPr>
      <t>垫层：</t>
    </r>
    <r>
      <rPr>
        <sz val="10"/>
        <rFont val="Times New Roman"/>
        <charset val="134"/>
      </rPr>
      <t>100mm</t>
    </r>
    <r>
      <rPr>
        <sz val="10"/>
        <rFont val="宋体"/>
        <charset val="134"/>
      </rPr>
      <t>碎石，基础：</t>
    </r>
    <r>
      <rPr>
        <sz val="10"/>
        <rFont val="Times New Roman"/>
        <charset val="134"/>
      </rPr>
      <t>C25</t>
    </r>
    <r>
      <rPr>
        <sz val="10"/>
        <rFont val="宋体"/>
        <charset val="134"/>
      </rPr>
      <t>混凝土</t>
    </r>
    <r>
      <rPr>
        <sz val="10"/>
        <rFont val="Times New Roman"/>
        <charset val="134"/>
      </rPr>
      <t>(</t>
    </r>
    <r>
      <rPr>
        <sz val="10"/>
        <rFont val="宋体"/>
        <charset val="134"/>
      </rPr>
      <t>含钢筋制安、模板安拆、预埋铁件等</t>
    </r>
    <r>
      <rPr>
        <sz val="10"/>
        <rFont val="Times New Roman"/>
        <charset val="134"/>
      </rPr>
      <t>)</t>
    </r>
    <r>
      <rPr>
        <sz val="10"/>
        <rFont val="宋体"/>
        <charset val="134"/>
      </rPr>
      <t>；</t>
    </r>
    <r>
      <rPr>
        <sz val="10"/>
        <rFont val="Times New Roman"/>
        <charset val="134"/>
      </rPr>
      <t xml:space="preserve">                                                                               4.</t>
    </r>
    <r>
      <rPr>
        <sz val="10"/>
        <rFont val="宋体"/>
        <charset val="134"/>
      </rPr>
      <t>含基础、垫层、挖填土方、防雷、接地及接地调试</t>
    </r>
    <r>
      <rPr>
        <sz val="10"/>
        <rFont val="Times New Roman"/>
        <charset val="134"/>
      </rPr>
      <t xml:space="preserve">                                                                                                                5.</t>
    </r>
    <r>
      <rPr>
        <sz val="10"/>
        <rFont val="宋体"/>
        <charset val="134"/>
      </rPr>
      <t>具体详见图纸</t>
    </r>
  </si>
  <si>
    <r>
      <rPr>
        <sz val="10"/>
        <rFont val="Times New Roman"/>
        <charset val="134"/>
      </rPr>
      <t>1.</t>
    </r>
    <r>
      <rPr>
        <sz val="10"/>
        <rFont val="宋体"/>
        <charset val="134"/>
      </rPr>
      <t>名称：配线；</t>
    </r>
    <r>
      <rPr>
        <sz val="10"/>
        <rFont val="Times New Roman"/>
        <charset val="134"/>
      </rPr>
      <t xml:space="preserve">                                                                                                                                             2.</t>
    </r>
    <r>
      <rPr>
        <sz val="10"/>
        <rFont val="宋体"/>
        <charset val="134"/>
      </rPr>
      <t>型号：</t>
    </r>
    <r>
      <rPr>
        <sz val="10"/>
        <rFont val="Times New Roman"/>
        <charset val="134"/>
      </rPr>
      <t>RVV3*10mm²</t>
    </r>
  </si>
  <si>
    <t>-24</t>
  </si>
  <si>
    <t>反光膜</t>
  </si>
  <si>
    <t>更换反光膜，500*300cm</t>
  </si>
  <si>
    <t>-c</t>
  </si>
  <si>
    <t>204国道与木套村交叉口信号控制系统</t>
  </si>
  <si>
    <r>
      <rPr>
        <sz val="10"/>
        <rFont val="Times New Roman"/>
        <charset val="134"/>
      </rPr>
      <t>1.</t>
    </r>
    <r>
      <rPr>
        <sz val="10"/>
        <rFont val="宋体"/>
        <charset val="134"/>
      </rPr>
      <t>名称：集中协调式信号控制机符合《道路交通控制机》（GB25280-2016强制要求，耐温A级；　　　　　　　　　　　　　　　　　　　　　</t>
    </r>
    <r>
      <rPr>
        <sz val="10"/>
        <rFont val="Times New Roman"/>
        <charset val="134"/>
      </rPr>
      <t xml:space="preserve">                    </t>
    </r>
    <r>
      <rPr>
        <sz val="10"/>
        <rFont val="宋体"/>
        <charset val="134"/>
      </rPr>
      <t>　</t>
    </r>
    <r>
      <rPr>
        <sz val="10"/>
        <rFont val="Times New Roman"/>
        <charset val="134"/>
      </rPr>
      <t>2.</t>
    </r>
    <r>
      <rPr>
        <sz val="10"/>
        <rFont val="宋体"/>
        <charset val="134"/>
      </rPr>
      <t>参数设置要求：无线模块、联网型，可预置的时基调度表数：</t>
    </r>
    <r>
      <rPr>
        <sz val="10"/>
        <rFont val="Times New Roman"/>
        <charset val="134"/>
      </rPr>
      <t>≥40</t>
    </r>
    <r>
      <rPr>
        <sz val="10"/>
        <rFont val="宋体"/>
        <charset val="134"/>
      </rPr>
      <t>；可预置的时段表数：</t>
    </r>
    <r>
      <rPr>
        <sz val="10"/>
        <rFont val="Times New Roman"/>
        <charset val="134"/>
      </rPr>
      <t>≥16</t>
    </r>
    <r>
      <rPr>
        <sz val="10"/>
        <rFont val="宋体"/>
        <charset val="134"/>
      </rPr>
      <t>；每个时段表可预置的时段数：</t>
    </r>
    <r>
      <rPr>
        <sz val="10"/>
        <rFont val="Times New Roman"/>
        <charset val="134"/>
      </rPr>
      <t>≥48</t>
    </r>
    <r>
      <rPr>
        <sz val="10"/>
        <rFont val="宋体"/>
        <charset val="134"/>
      </rPr>
      <t>；</t>
    </r>
    <r>
      <rPr>
        <sz val="10"/>
        <rFont val="Times New Roman"/>
        <charset val="134"/>
      </rPr>
      <t xml:space="preserve">                                                             3.</t>
    </r>
    <r>
      <rPr>
        <sz val="10"/>
        <rFont val="宋体"/>
        <charset val="134"/>
      </rPr>
      <t>可预置方案数：</t>
    </r>
    <r>
      <rPr>
        <sz val="10"/>
        <rFont val="Times New Roman"/>
        <charset val="134"/>
      </rPr>
      <t>≥32,</t>
    </r>
    <r>
      <rPr>
        <sz val="10"/>
        <rFont val="宋体"/>
        <charset val="134"/>
      </rPr>
      <t>可扩展至</t>
    </r>
    <r>
      <rPr>
        <sz val="10"/>
        <rFont val="Times New Roman"/>
        <charset val="134"/>
      </rPr>
      <t>255</t>
    </r>
    <r>
      <rPr>
        <sz val="10"/>
        <rFont val="宋体"/>
        <charset val="134"/>
      </rPr>
      <t>；可预置的阶段表数：</t>
    </r>
    <r>
      <rPr>
        <sz val="10"/>
        <rFont val="Times New Roman"/>
        <charset val="134"/>
      </rPr>
      <t>≥16</t>
    </r>
    <r>
      <rPr>
        <sz val="10"/>
        <rFont val="宋体"/>
        <charset val="134"/>
      </rPr>
      <t>；每个阶段表可预置的阶段数：</t>
    </r>
    <r>
      <rPr>
        <sz val="10"/>
        <rFont val="Times New Roman"/>
        <charset val="134"/>
      </rPr>
      <t>≥16</t>
    </r>
    <r>
      <rPr>
        <sz val="10"/>
        <rFont val="宋体"/>
        <charset val="134"/>
      </rPr>
      <t>；</t>
    </r>
    <r>
      <rPr>
        <sz val="10"/>
        <rFont val="Times New Roman"/>
        <charset val="134"/>
      </rPr>
      <t xml:space="preserve">                                                             4.</t>
    </r>
    <r>
      <rPr>
        <sz val="10"/>
        <rFont val="宋体"/>
        <charset val="134"/>
      </rPr>
      <t>可预置的相位数：</t>
    </r>
    <r>
      <rPr>
        <sz val="10"/>
        <rFont val="Times New Roman"/>
        <charset val="134"/>
      </rPr>
      <t>≥24</t>
    </r>
    <r>
      <rPr>
        <sz val="10"/>
        <rFont val="宋体"/>
        <charset val="134"/>
      </rPr>
      <t>，可扩展至</t>
    </r>
    <r>
      <rPr>
        <sz val="10"/>
        <rFont val="Times New Roman"/>
        <charset val="134"/>
      </rPr>
      <t>32</t>
    </r>
    <r>
      <rPr>
        <sz val="10"/>
        <rFont val="宋体"/>
        <charset val="134"/>
      </rPr>
      <t>；最小红、黄、绿灯时间：</t>
    </r>
    <r>
      <rPr>
        <sz val="10"/>
        <rFont val="Times New Roman"/>
        <charset val="134"/>
      </rPr>
      <t>0</t>
    </r>
    <r>
      <rPr>
        <sz val="10"/>
        <rFont val="宋体"/>
        <charset val="134"/>
      </rPr>
      <t>秒；最大红、黄、绿灯时间：</t>
    </r>
    <r>
      <rPr>
        <sz val="10"/>
        <rFont val="Times New Roman"/>
        <charset val="134"/>
      </rPr>
      <t>255</t>
    </r>
    <r>
      <rPr>
        <sz val="10"/>
        <rFont val="宋体"/>
        <charset val="134"/>
      </rPr>
      <t>秒；</t>
    </r>
    <r>
      <rPr>
        <sz val="10"/>
        <rFont val="Times New Roman"/>
        <charset val="134"/>
      </rPr>
      <t xml:space="preserve">                                                              5.</t>
    </r>
    <r>
      <rPr>
        <sz val="10"/>
        <rFont val="宋体"/>
        <charset val="134"/>
      </rPr>
      <t>接口参数要求：信号灯输出：不低于</t>
    </r>
    <r>
      <rPr>
        <sz val="10"/>
        <rFont val="Times New Roman"/>
        <charset val="134"/>
      </rPr>
      <t>48</t>
    </r>
    <r>
      <rPr>
        <sz val="10"/>
        <rFont val="宋体"/>
        <charset val="134"/>
      </rPr>
      <t>路，可扩展至</t>
    </r>
    <r>
      <rPr>
        <sz val="10"/>
        <rFont val="Times New Roman"/>
        <charset val="134"/>
      </rPr>
      <t>72</t>
    </r>
    <r>
      <rPr>
        <sz val="10"/>
        <rFont val="宋体"/>
        <charset val="134"/>
      </rPr>
      <t>路；</t>
    </r>
    <r>
      <rPr>
        <sz val="10"/>
        <rFont val="Times New Roman"/>
        <charset val="134"/>
      </rPr>
      <t xml:space="preserve">                                                                                                   6.</t>
    </r>
    <r>
      <rPr>
        <sz val="10"/>
        <rFont val="宋体"/>
        <charset val="134"/>
      </rPr>
      <t>车辆检测输入：标准配置可连接不少于</t>
    </r>
    <r>
      <rPr>
        <sz val="10"/>
        <rFont val="Times New Roman"/>
        <charset val="134"/>
      </rPr>
      <t>24</t>
    </r>
    <r>
      <rPr>
        <sz val="10"/>
        <rFont val="宋体"/>
        <charset val="134"/>
      </rPr>
      <t>个车辆检测器，可扩展至</t>
    </r>
    <r>
      <rPr>
        <sz val="10"/>
        <rFont val="Times New Roman"/>
        <charset val="134"/>
      </rPr>
      <t>48</t>
    </r>
    <r>
      <rPr>
        <sz val="10"/>
        <rFont val="宋体"/>
        <charset val="134"/>
      </rPr>
      <t>个；</t>
    </r>
    <r>
      <rPr>
        <sz val="10"/>
        <rFont val="Times New Roman"/>
        <charset val="134"/>
      </rPr>
      <t xml:space="preserve">                                                                                    7.</t>
    </r>
    <r>
      <rPr>
        <sz val="10"/>
        <rFont val="宋体"/>
        <charset val="134"/>
      </rPr>
      <t>通讯接口：标准</t>
    </r>
    <r>
      <rPr>
        <sz val="10"/>
        <rFont val="Times New Roman"/>
        <charset val="134"/>
      </rPr>
      <t>EIA</t>
    </r>
    <r>
      <rPr>
        <sz val="10"/>
        <rFont val="宋体"/>
        <charset val="134"/>
      </rPr>
      <t>电平</t>
    </r>
    <r>
      <rPr>
        <sz val="10"/>
        <rFont val="Times New Roman"/>
        <charset val="134"/>
      </rPr>
      <t>RS232</t>
    </r>
    <r>
      <rPr>
        <sz val="10"/>
        <rFont val="宋体"/>
        <charset val="134"/>
      </rPr>
      <t>接口：</t>
    </r>
    <r>
      <rPr>
        <sz val="10"/>
        <rFont val="Times New Roman"/>
        <charset val="134"/>
      </rPr>
      <t>≥3</t>
    </r>
    <r>
      <rPr>
        <sz val="10"/>
        <rFont val="宋体"/>
        <charset val="134"/>
      </rPr>
      <t>个，波特率：</t>
    </r>
    <r>
      <rPr>
        <sz val="10"/>
        <rFont val="Times New Roman"/>
        <charset val="134"/>
      </rPr>
      <t>1200bps</t>
    </r>
    <r>
      <rPr>
        <sz val="10"/>
        <rFont val="宋体"/>
        <charset val="134"/>
      </rPr>
      <t>；</t>
    </r>
    <r>
      <rPr>
        <sz val="10"/>
        <rFont val="Times New Roman"/>
        <charset val="134"/>
      </rPr>
      <t xml:space="preserve">                                                                                             8.</t>
    </r>
    <r>
      <rPr>
        <sz val="10"/>
        <rFont val="宋体"/>
        <charset val="134"/>
      </rPr>
      <t>含拉丝不锈钢</t>
    </r>
    <r>
      <rPr>
        <sz val="10"/>
        <rFont val="Times New Roman"/>
        <charset val="134"/>
      </rPr>
      <t>(</t>
    </r>
    <r>
      <rPr>
        <sz val="10"/>
        <rFont val="宋体"/>
        <charset val="134"/>
      </rPr>
      <t>板厚</t>
    </r>
    <r>
      <rPr>
        <sz val="10"/>
        <rFont val="Times New Roman"/>
        <charset val="134"/>
      </rPr>
      <t>1.5-2.0mm</t>
    </r>
    <r>
      <rPr>
        <sz val="10"/>
        <rFont val="宋体"/>
        <charset val="134"/>
      </rPr>
      <t>)机箱、基座、基础、防雷、接地等须符合图纸要求。</t>
    </r>
  </si>
  <si>
    <t>-d</t>
  </si>
  <si>
    <t>赣柘线与海厉线交叉口信号控制系统</t>
  </si>
  <si>
    <r>
      <rPr>
        <sz val="10"/>
        <rFont val="Times New Roman"/>
        <charset val="134"/>
      </rPr>
      <t>1.</t>
    </r>
    <r>
      <rPr>
        <sz val="10"/>
        <rFont val="宋体"/>
        <charset val="134"/>
      </rPr>
      <t>名称：信号灯杆件</t>
    </r>
    <r>
      <rPr>
        <sz val="10"/>
        <rFont val="Times New Roman"/>
        <charset val="134"/>
      </rPr>
      <t>(</t>
    </r>
    <r>
      <rPr>
        <sz val="10"/>
        <rFont val="宋体"/>
        <charset val="134"/>
      </rPr>
      <t>悬臂</t>
    </r>
    <r>
      <rPr>
        <sz val="10"/>
        <rFont val="Times New Roman"/>
        <charset val="134"/>
      </rPr>
      <t>4</t>
    </r>
    <r>
      <rPr>
        <sz val="10"/>
        <rFont val="宋体"/>
        <charset val="134"/>
      </rPr>
      <t>米</t>
    </r>
    <r>
      <rPr>
        <sz val="10"/>
        <rFont val="Times New Roman"/>
        <charset val="134"/>
      </rPr>
      <t>)</t>
    </r>
    <r>
      <rPr>
        <sz val="10"/>
        <rFont val="宋体"/>
        <charset val="134"/>
      </rPr>
      <t>；</t>
    </r>
    <r>
      <rPr>
        <sz val="10"/>
        <rFont val="Times New Roman"/>
        <charset val="134"/>
      </rPr>
      <t xml:space="preserve">                                                                                                                            2.</t>
    </r>
    <r>
      <rPr>
        <sz val="10"/>
        <rFont val="宋体"/>
        <charset val="134"/>
      </rPr>
      <t>参数：</t>
    </r>
    <r>
      <rPr>
        <sz val="10"/>
        <rFont val="Times New Roman"/>
        <charset val="134"/>
      </rPr>
      <t>Q235</t>
    </r>
    <r>
      <rPr>
        <sz val="10"/>
        <rFont val="宋体"/>
        <charset val="134"/>
      </rPr>
      <t>，立杆：</t>
    </r>
    <r>
      <rPr>
        <sz val="10"/>
        <rFont val="Times New Roman"/>
        <charset val="134"/>
      </rPr>
      <t>250x7450x6mm</t>
    </r>
    <r>
      <rPr>
        <sz val="10"/>
        <rFont val="宋体"/>
        <charset val="134"/>
      </rPr>
      <t>，横梁：</t>
    </r>
    <r>
      <rPr>
        <sz val="10"/>
        <rFont val="Times New Roman"/>
        <charset val="134"/>
      </rPr>
      <t>4m</t>
    </r>
    <r>
      <rPr>
        <sz val="10"/>
        <rFont val="宋体"/>
        <charset val="134"/>
      </rPr>
      <t>，基础法兰、横梁法兰、加强卷筒、地脚螺栓、连接螺栓、预埋铁件等；</t>
    </r>
    <r>
      <rPr>
        <sz val="10"/>
        <rFont val="Times New Roman"/>
        <charset val="134"/>
      </rPr>
      <t xml:space="preserve">                                                                      3.</t>
    </r>
    <r>
      <rPr>
        <sz val="10"/>
        <rFont val="宋体"/>
        <charset val="134"/>
      </rPr>
      <t>垫层：</t>
    </r>
    <r>
      <rPr>
        <sz val="10"/>
        <rFont val="Times New Roman"/>
        <charset val="134"/>
      </rPr>
      <t>100mm</t>
    </r>
    <r>
      <rPr>
        <sz val="10"/>
        <rFont val="宋体"/>
        <charset val="134"/>
      </rPr>
      <t>碎石，基础：</t>
    </r>
    <r>
      <rPr>
        <sz val="10"/>
        <rFont val="Times New Roman"/>
        <charset val="134"/>
      </rPr>
      <t>C25</t>
    </r>
    <r>
      <rPr>
        <sz val="10"/>
        <rFont val="宋体"/>
        <charset val="134"/>
      </rPr>
      <t>混凝土</t>
    </r>
    <r>
      <rPr>
        <sz val="10"/>
        <rFont val="Times New Roman"/>
        <charset val="134"/>
      </rPr>
      <t>(</t>
    </r>
    <r>
      <rPr>
        <sz val="10"/>
        <rFont val="宋体"/>
        <charset val="134"/>
      </rPr>
      <t>含钢筋制安、模板安拆、预埋铁件等</t>
    </r>
    <r>
      <rPr>
        <sz val="10"/>
        <rFont val="Times New Roman"/>
        <charset val="134"/>
      </rPr>
      <t>)</t>
    </r>
    <r>
      <rPr>
        <sz val="10"/>
        <rFont val="宋体"/>
        <charset val="134"/>
      </rPr>
      <t>；</t>
    </r>
    <r>
      <rPr>
        <sz val="10"/>
        <rFont val="Times New Roman"/>
        <charset val="134"/>
      </rPr>
      <t xml:space="preserve">                                                                               4.</t>
    </r>
    <r>
      <rPr>
        <sz val="10"/>
        <rFont val="宋体"/>
        <charset val="134"/>
      </rPr>
      <t>含基础、垫层、挖填土方、防雷、接地及接地调试</t>
    </r>
    <r>
      <rPr>
        <sz val="10"/>
        <rFont val="Times New Roman"/>
        <charset val="134"/>
      </rPr>
      <t xml:space="preserve">                                                                                                                5.</t>
    </r>
    <r>
      <rPr>
        <sz val="10"/>
        <rFont val="宋体"/>
        <charset val="134"/>
      </rPr>
      <t>具体详见图纸</t>
    </r>
  </si>
  <si>
    <r>
      <rPr>
        <sz val="10"/>
        <rFont val="Times New Roman"/>
        <charset val="134"/>
      </rPr>
      <t>1.</t>
    </r>
    <r>
      <rPr>
        <sz val="10"/>
        <rFont val="宋体"/>
        <charset val="134"/>
      </rPr>
      <t>名称：信号灯杆件</t>
    </r>
    <r>
      <rPr>
        <sz val="10"/>
        <rFont val="Times New Roman"/>
        <charset val="134"/>
      </rPr>
      <t>(</t>
    </r>
    <r>
      <rPr>
        <sz val="10"/>
        <rFont val="宋体"/>
        <charset val="134"/>
      </rPr>
      <t>悬臂</t>
    </r>
    <r>
      <rPr>
        <sz val="10"/>
        <rFont val="Times New Roman"/>
        <charset val="134"/>
      </rPr>
      <t>8</t>
    </r>
    <r>
      <rPr>
        <sz val="10"/>
        <rFont val="宋体"/>
        <charset val="134"/>
      </rPr>
      <t>米</t>
    </r>
    <r>
      <rPr>
        <sz val="10"/>
        <rFont val="Times New Roman"/>
        <charset val="134"/>
      </rPr>
      <t>)</t>
    </r>
    <r>
      <rPr>
        <sz val="10"/>
        <rFont val="宋体"/>
        <charset val="134"/>
      </rPr>
      <t>；</t>
    </r>
    <r>
      <rPr>
        <sz val="10"/>
        <rFont val="Times New Roman"/>
        <charset val="134"/>
      </rPr>
      <t xml:space="preserve">                                                                                                                            2.</t>
    </r>
    <r>
      <rPr>
        <sz val="10"/>
        <rFont val="宋体"/>
        <charset val="134"/>
      </rPr>
      <t>参数：</t>
    </r>
    <r>
      <rPr>
        <sz val="10"/>
        <rFont val="Times New Roman"/>
        <charset val="134"/>
      </rPr>
      <t>Q235</t>
    </r>
    <r>
      <rPr>
        <sz val="10"/>
        <rFont val="宋体"/>
        <charset val="134"/>
      </rPr>
      <t>，立杆：</t>
    </r>
    <r>
      <rPr>
        <sz val="10"/>
        <rFont val="Times New Roman"/>
        <charset val="134"/>
      </rPr>
      <t>433x7450x10mm</t>
    </r>
    <r>
      <rPr>
        <sz val="10"/>
        <rFont val="宋体"/>
        <charset val="134"/>
      </rPr>
      <t>，横梁：</t>
    </r>
    <r>
      <rPr>
        <sz val="10"/>
        <rFont val="Times New Roman"/>
        <charset val="134"/>
      </rPr>
      <t>8m</t>
    </r>
    <r>
      <rPr>
        <sz val="10"/>
        <rFont val="宋体"/>
        <charset val="134"/>
      </rPr>
      <t>，基础法兰、横梁法兰、加强卷筒、地脚螺栓、连接螺栓、预埋铁件等；</t>
    </r>
    <r>
      <rPr>
        <sz val="10"/>
        <rFont val="Times New Roman"/>
        <charset val="134"/>
      </rPr>
      <t xml:space="preserve">                                                                      3.</t>
    </r>
    <r>
      <rPr>
        <sz val="10"/>
        <rFont val="宋体"/>
        <charset val="134"/>
      </rPr>
      <t>垫层：</t>
    </r>
    <r>
      <rPr>
        <sz val="10"/>
        <rFont val="Times New Roman"/>
        <charset val="134"/>
      </rPr>
      <t>100mm</t>
    </r>
    <r>
      <rPr>
        <sz val="10"/>
        <rFont val="宋体"/>
        <charset val="134"/>
      </rPr>
      <t>碎石，基础：</t>
    </r>
    <r>
      <rPr>
        <sz val="10"/>
        <rFont val="Times New Roman"/>
        <charset val="134"/>
      </rPr>
      <t>C25</t>
    </r>
    <r>
      <rPr>
        <sz val="10"/>
        <rFont val="宋体"/>
        <charset val="134"/>
      </rPr>
      <t>混凝土</t>
    </r>
    <r>
      <rPr>
        <sz val="10"/>
        <rFont val="Times New Roman"/>
        <charset val="134"/>
      </rPr>
      <t>(</t>
    </r>
    <r>
      <rPr>
        <sz val="10"/>
        <rFont val="宋体"/>
        <charset val="134"/>
      </rPr>
      <t>含钢筋制安、模板安拆、预埋铁件等</t>
    </r>
    <r>
      <rPr>
        <sz val="10"/>
        <rFont val="Times New Roman"/>
        <charset val="134"/>
      </rPr>
      <t>)</t>
    </r>
    <r>
      <rPr>
        <sz val="10"/>
        <rFont val="宋体"/>
        <charset val="134"/>
      </rPr>
      <t>；</t>
    </r>
    <r>
      <rPr>
        <sz val="10"/>
        <rFont val="Times New Roman"/>
        <charset val="134"/>
      </rPr>
      <t xml:space="preserve">                                                                                  4.</t>
    </r>
    <r>
      <rPr>
        <sz val="10"/>
        <rFont val="宋体"/>
        <charset val="134"/>
      </rPr>
      <t>含基础、垫层、挖填土方、防雷、接地及接地调试</t>
    </r>
    <r>
      <rPr>
        <sz val="10"/>
        <rFont val="Times New Roman"/>
        <charset val="134"/>
      </rPr>
      <t xml:space="preserve">                                                                                                                5.</t>
    </r>
    <r>
      <rPr>
        <sz val="10"/>
        <rFont val="宋体"/>
        <charset val="134"/>
      </rPr>
      <t>具体详见图纸</t>
    </r>
  </si>
  <si>
    <t>-e</t>
  </si>
  <si>
    <t>242省道与古槐西路交叉口信号控制系统</t>
  </si>
  <si>
    <t>-25</t>
  </si>
  <si>
    <t>改移路灯</t>
  </si>
  <si>
    <t>高12m，含基础及相关管线配套等</t>
  </si>
  <si>
    <t>处</t>
  </si>
  <si>
    <t>-26</t>
  </si>
  <si>
    <t>拆除单柱式标志</t>
  </si>
  <si>
    <r>
      <rPr>
        <sz val="11"/>
        <rFont val="宋体"/>
        <charset val="134"/>
      </rPr>
      <t>清单</t>
    </r>
    <r>
      <rPr>
        <sz val="11"/>
        <rFont val="Times New Roman"/>
        <charset val="134"/>
      </rPr>
      <t>600</t>
    </r>
    <r>
      <rPr>
        <sz val="11"/>
        <rFont val="宋体"/>
        <charset val="134"/>
      </rPr>
      <t>章合计</t>
    </r>
    <r>
      <rPr>
        <sz val="11"/>
        <rFont val="Times New Roman"/>
        <charset val="134"/>
      </rPr>
      <t xml:space="preserve">    </t>
    </r>
    <r>
      <rPr>
        <sz val="11"/>
        <rFont val="宋体"/>
        <charset val="134"/>
      </rPr>
      <t>人民币</t>
    </r>
  </si>
  <si>
    <t>元</t>
  </si>
  <si>
    <t>工程项目单价构成表</t>
  </si>
  <si>
    <t>合同段：</t>
  </si>
  <si>
    <t/>
  </si>
  <si>
    <t>货币单位：人民币（元）</t>
  </si>
  <si>
    <t>项目编号</t>
  </si>
  <si>
    <t>项目说明</t>
  </si>
  <si>
    <t>工序1</t>
  </si>
  <si>
    <t>工序2</t>
  </si>
  <si>
    <t>工序3</t>
  </si>
  <si>
    <t>工序4</t>
  </si>
  <si>
    <t>综合单价</t>
  </si>
  <si>
    <t>分项单价</t>
  </si>
  <si>
    <t>（1）＋（2）＋。。。＋（N）</t>
  </si>
  <si>
    <t>（1）</t>
  </si>
  <si>
    <t>（2）</t>
  </si>
  <si>
    <t>（3）</t>
  </si>
  <si>
    <t>（4）</t>
  </si>
  <si>
    <t>工程量清单单价分析表</t>
  </si>
  <si>
    <t>序号</t>
  </si>
  <si>
    <t>编码</t>
  </si>
  <si>
    <t>人工费</t>
  </si>
  <si>
    <t>材料费</t>
  </si>
  <si>
    <t>机械
使用费</t>
  </si>
  <si>
    <t>其他</t>
  </si>
  <si>
    <t>管理费</t>
  </si>
  <si>
    <t>税费</t>
  </si>
  <si>
    <t>利润</t>
  </si>
  <si>
    <t>综合
单价</t>
  </si>
  <si>
    <t>工日</t>
  </si>
  <si>
    <t>单价</t>
  </si>
  <si>
    <t>金额</t>
  </si>
  <si>
    <t>主材</t>
  </si>
  <si>
    <t>辅材费</t>
  </si>
  <si>
    <t>主材耗量</t>
  </si>
  <si>
    <t>主材费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</si>
</sst>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000"/>
    <numFmt numFmtId="178" formatCode="0_);[Red]\(0\)"/>
    <numFmt numFmtId="179" formatCode="0.00_ "/>
    <numFmt numFmtId="180" formatCode="0.0_ "/>
    <numFmt numFmtId="181" formatCode="#,##0_);[Red]\(#,##0\)"/>
  </numFmts>
  <fonts count="81">
    <font>
      <sz val="12"/>
      <name val="宋体"/>
      <charset val="134"/>
    </font>
    <font>
      <b/>
      <sz val="18"/>
      <color indexed="8"/>
      <name val="宋体"/>
      <charset val="134"/>
    </font>
    <font>
      <sz val="10"/>
      <color indexed="8"/>
      <name val="SansSerif"/>
      <charset val="2"/>
    </font>
    <font>
      <sz val="8"/>
      <color indexed="8"/>
      <name val="宋体"/>
      <charset val="134"/>
    </font>
    <font>
      <b/>
      <sz val="8"/>
      <color indexed="8"/>
      <name val="宋体"/>
      <charset val="134"/>
    </font>
    <font>
      <sz val="8"/>
      <color indexed="8"/>
      <name val="Arial Narrow"/>
      <charset val="134"/>
    </font>
    <font>
      <sz val="11"/>
      <name val="Times New Roman"/>
      <charset val="134"/>
    </font>
    <font>
      <sz val="12"/>
      <name val="Times New Roman"/>
      <charset val="134"/>
    </font>
    <font>
      <b/>
      <sz val="14"/>
      <name val="宋体"/>
      <charset val="134"/>
    </font>
    <font>
      <b/>
      <sz val="14"/>
      <name val="Times New Roman"/>
      <charset val="134"/>
    </font>
    <font>
      <sz val="11"/>
      <name val="宋体"/>
      <charset val="134"/>
    </font>
    <font>
      <sz val="10"/>
      <name val="Times New Roman"/>
      <charset val="134"/>
    </font>
    <font>
      <sz val="11"/>
      <name val="Times New Roman"/>
      <charset val="0"/>
    </font>
    <font>
      <sz val="10"/>
      <name val="宋体"/>
      <charset val="134"/>
    </font>
    <font>
      <u/>
      <sz val="11"/>
      <name val="Times New Roman"/>
      <charset val="134"/>
    </font>
    <font>
      <sz val="22"/>
      <name val="Times New Roman"/>
      <charset val="0"/>
    </font>
    <font>
      <sz val="12"/>
      <name val="Times New Roman"/>
      <charset val="0"/>
    </font>
    <font>
      <b/>
      <sz val="14"/>
      <name val="Times New Roman"/>
      <charset val="0"/>
    </font>
    <font>
      <sz val="20"/>
      <name val="Times New Roman"/>
      <charset val="0"/>
    </font>
    <font>
      <b/>
      <sz val="11"/>
      <name val="Times New Roman"/>
      <charset val="0"/>
    </font>
    <font>
      <u/>
      <sz val="11"/>
      <name val="Times New Roman"/>
      <charset val="0"/>
    </font>
    <font>
      <sz val="22"/>
      <name val="Times New Roman"/>
      <charset val="134"/>
    </font>
    <font>
      <sz val="20"/>
      <name val="Times New Roman"/>
      <charset val="134"/>
    </font>
    <font>
      <b/>
      <sz val="20"/>
      <name val="Times New Roman"/>
      <charset val="134"/>
    </font>
    <font>
      <b/>
      <sz val="11"/>
      <name val="Times New Roman"/>
      <charset val="134"/>
    </font>
    <font>
      <u/>
      <sz val="11"/>
      <name val="宋体"/>
      <charset val="134"/>
    </font>
    <font>
      <b/>
      <sz val="16"/>
      <name val="Times New Roman"/>
      <charset val="134"/>
    </font>
    <font>
      <sz val="56"/>
      <name val="Times New Roman"/>
      <charset val="134"/>
    </font>
    <font>
      <b/>
      <sz val="24"/>
      <name val="宋体"/>
      <charset val="134"/>
    </font>
    <font>
      <b/>
      <sz val="16"/>
      <name val="宋体"/>
      <charset val="134"/>
    </font>
    <font>
      <sz val="16"/>
      <name val="Times New Roman"/>
      <charset val="134"/>
    </font>
    <font>
      <sz val="8"/>
      <name val="Times New Roman"/>
      <charset val="134"/>
    </font>
    <font>
      <sz val="14"/>
      <name val="Times New Roman"/>
      <charset val="134"/>
    </font>
    <font>
      <b/>
      <sz val="28"/>
      <name val="Times New Roman"/>
      <charset val="134"/>
    </font>
    <font>
      <b/>
      <sz val="56"/>
      <name val="Times New Roman"/>
      <charset val="134"/>
    </font>
    <font>
      <sz val="1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9"/>
      <name val="宋体"/>
      <charset val="134"/>
    </font>
    <font>
      <b/>
      <sz val="10"/>
      <name val="Times New Roman"/>
      <charset val="134"/>
    </font>
    <font>
      <b/>
      <sz val="12"/>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20"/>
      <name val="Tahoma"/>
      <charset val="134"/>
    </font>
    <font>
      <sz val="10"/>
      <name val="Arial"/>
      <charset val="134"/>
    </font>
    <font>
      <sz val="11"/>
      <color indexed="17"/>
      <name val="宋体"/>
      <charset val="134"/>
    </font>
    <font>
      <sz val="11"/>
      <color indexed="17"/>
      <name val="Tahoma"/>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b/>
      <sz val="16"/>
      <name val="黑体"/>
      <charset val="134"/>
    </font>
    <font>
      <vertAlign val="superscript"/>
      <sz val="11"/>
      <name val="Times New Roman"/>
      <charset val="134"/>
    </font>
    <font>
      <b/>
      <sz val="28"/>
      <name val="宋体"/>
      <charset val="134"/>
    </font>
  </fonts>
  <fills count="56">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40">
    <border>
      <left/>
      <right/>
      <top/>
      <bottom/>
      <diagonal/>
    </border>
    <border>
      <left style="medium">
        <color auto="1"/>
      </left>
      <right style="thin">
        <color indexed="8"/>
      </right>
      <top style="medium">
        <color auto="1"/>
      </top>
      <bottom style="thin">
        <color indexed="8"/>
      </bottom>
      <diagonal/>
    </border>
    <border>
      <left/>
      <right style="thin">
        <color indexed="8"/>
      </right>
      <top style="medium">
        <color auto="1"/>
      </top>
      <bottom style="thin">
        <color indexed="8"/>
      </bottom>
      <diagonal/>
    </border>
    <border>
      <left/>
      <right style="medium">
        <color auto="1"/>
      </right>
      <top style="medium">
        <color auto="1"/>
      </top>
      <bottom style="thin">
        <color indexed="8"/>
      </bottom>
      <diagonal/>
    </border>
    <border>
      <left style="medium">
        <color auto="1"/>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right style="thin">
        <color indexed="8"/>
      </right>
      <top/>
      <bottom style="thin">
        <color indexed="8"/>
      </bottom>
      <diagonal/>
    </border>
    <border>
      <left/>
      <right style="medium">
        <color auto="1"/>
      </right>
      <top style="medium">
        <color indexed="8"/>
      </top>
      <bottom style="thin">
        <color indexed="8"/>
      </bottom>
      <diagonal/>
    </border>
    <border>
      <left style="medium">
        <color auto="1"/>
      </left>
      <right style="thin">
        <color indexed="8"/>
      </right>
      <top/>
      <bottom style="thin">
        <color indexed="8"/>
      </bottom>
      <diagonal/>
    </border>
    <border>
      <left/>
      <right style="medium">
        <color auto="1"/>
      </right>
      <top/>
      <bottom style="thin">
        <color indexed="8"/>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270">
    <xf numFmtId="0" fontId="0" fillId="0" borderId="0"/>
    <xf numFmtId="43" fontId="36" fillId="0" borderId="0" applyFont="0" applyFill="0" applyBorder="0" applyAlignment="0" applyProtection="0">
      <alignment vertical="center"/>
    </xf>
    <xf numFmtId="44" fontId="36" fillId="0" borderId="0" applyFont="0" applyFill="0" applyBorder="0" applyAlignment="0" applyProtection="0">
      <alignment vertical="center"/>
    </xf>
    <xf numFmtId="9" fontId="36" fillId="0" borderId="0" applyFont="0" applyFill="0" applyBorder="0" applyAlignment="0" applyProtection="0">
      <alignment vertical="center"/>
    </xf>
    <xf numFmtId="41" fontId="36" fillId="0" borderId="0" applyFont="0" applyFill="0" applyBorder="0" applyAlignment="0" applyProtection="0">
      <alignment vertical="center"/>
    </xf>
    <xf numFmtId="42" fontId="36"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6" fillId="3" borderId="23"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24" applyNumberFormat="0" applyFill="0" applyAlignment="0" applyProtection="0">
      <alignment vertical="center"/>
    </xf>
    <xf numFmtId="0" fontId="43" fillId="0" borderId="24" applyNumberFormat="0" applyFill="0" applyAlignment="0" applyProtection="0">
      <alignment vertical="center"/>
    </xf>
    <xf numFmtId="0" fontId="44" fillId="0" borderId="25" applyNumberFormat="0" applyFill="0" applyAlignment="0" applyProtection="0">
      <alignment vertical="center"/>
    </xf>
    <xf numFmtId="0" fontId="44" fillId="0" borderId="0" applyNumberFormat="0" applyFill="0" applyBorder="0" applyAlignment="0" applyProtection="0">
      <alignment vertical="center"/>
    </xf>
    <xf numFmtId="0" fontId="45" fillId="4" borderId="26" applyNumberFormat="0" applyAlignment="0" applyProtection="0">
      <alignment vertical="center"/>
    </xf>
    <xf numFmtId="0" fontId="46" fillId="5" borderId="27" applyNumberFormat="0" applyAlignment="0" applyProtection="0">
      <alignment vertical="center"/>
    </xf>
    <xf numFmtId="0" fontId="47" fillId="5" borderId="26" applyNumberFormat="0" applyAlignment="0" applyProtection="0">
      <alignment vertical="center"/>
    </xf>
    <xf numFmtId="0" fontId="48" fillId="6" borderId="28" applyNumberFormat="0" applyAlignment="0" applyProtection="0">
      <alignment vertical="center"/>
    </xf>
    <xf numFmtId="0" fontId="49" fillId="0" borderId="29" applyNumberFormat="0" applyFill="0" applyAlignment="0" applyProtection="0">
      <alignment vertical="center"/>
    </xf>
    <xf numFmtId="0" fontId="50" fillId="0" borderId="30" applyNumberFormat="0" applyFill="0" applyAlignment="0" applyProtection="0">
      <alignment vertical="center"/>
    </xf>
    <xf numFmtId="0" fontId="51" fillId="7" borderId="0" applyNumberFormat="0" applyBorder="0" applyAlignment="0" applyProtection="0">
      <alignment vertical="center"/>
    </xf>
    <xf numFmtId="0" fontId="52" fillId="8" borderId="0" applyNumberFormat="0" applyBorder="0" applyAlignment="0" applyProtection="0">
      <alignment vertical="center"/>
    </xf>
    <xf numFmtId="0" fontId="53" fillId="9" borderId="0" applyNumberFormat="0" applyBorder="0" applyAlignment="0" applyProtection="0">
      <alignment vertical="center"/>
    </xf>
    <xf numFmtId="0" fontId="54" fillId="10" borderId="0" applyNumberFormat="0" applyBorder="0" applyAlignment="0" applyProtection="0">
      <alignment vertical="center"/>
    </xf>
    <xf numFmtId="0" fontId="55" fillId="11" borderId="0" applyNumberFormat="0" applyBorder="0" applyAlignment="0" applyProtection="0">
      <alignment vertical="center"/>
    </xf>
    <xf numFmtId="0" fontId="55" fillId="12" borderId="0" applyNumberFormat="0" applyBorder="0" applyAlignment="0" applyProtection="0">
      <alignment vertical="center"/>
    </xf>
    <xf numFmtId="0" fontId="54" fillId="13" borderId="0" applyNumberFormat="0" applyBorder="0" applyAlignment="0" applyProtection="0">
      <alignment vertical="center"/>
    </xf>
    <xf numFmtId="0" fontId="54" fillId="14" borderId="0" applyNumberFormat="0" applyBorder="0" applyAlignment="0" applyProtection="0">
      <alignment vertical="center"/>
    </xf>
    <xf numFmtId="0" fontId="55" fillId="15" borderId="0" applyNumberFormat="0" applyBorder="0" applyAlignment="0" applyProtection="0">
      <alignment vertical="center"/>
    </xf>
    <xf numFmtId="0" fontId="55" fillId="16" borderId="0" applyNumberFormat="0" applyBorder="0" applyAlignment="0" applyProtection="0">
      <alignment vertical="center"/>
    </xf>
    <xf numFmtId="0" fontId="54" fillId="17" borderId="0" applyNumberFormat="0" applyBorder="0" applyAlignment="0" applyProtection="0">
      <alignment vertical="center"/>
    </xf>
    <xf numFmtId="0" fontId="54" fillId="18" borderId="0" applyNumberFormat="0" applyBorder="0" applyAlignment="0" applyProtection="0">
      <alignment vertical="center"/>
    </xf>
    <xf numFmtId="0" fontId="55" fillId="19" borderId="0" applyNumberFormat="0" applyBorder="0" applyAlignment="0" applyProtection="0">
      <alignment vertical="center"/>
    </xf>
    <xf numFmtId="0" fontId="55" fillId="20" borderId="0" applyNumberFormat="0" applyBorder="0" applyAlignment="0" applyProtection="0">
      <alignment vertical="center"/>
    </xf>
    <xf numFmtId="0" fontId="54" fillId="21" borderId="0" applyNumberFormat="0" applyBorder="0" applyAlignment="0" applyProtection="0">
      <alignment vertical="center"/>
    </xf>
    <xf numFmtId="0" fontId="54" fillId="22" borderId="0" applyNumberFormat="0" applyBorder="0" applyAlignment="0" applyProtection="0">
      <alignment vertical="center"/>
    </xf>
    <xf numFmtId="0" fontId="55" fillId="23" borderId="0" applyNumberFormat="0" applyBorder="0" applyAlignment="0" applyProtection="0">
      <alignment vertical="center"/>
    </xf>
    <xf numFmtId="0" fontId="55" fillId="24" borderId="0" applyNumberFormat="0" applyBorder="0" applyAlignment="0" applyProtection="0">
      <alignment vertical="center"/>
    </xf>
    <xf numFmtId="0" fontId="54" fillId="25" borderId="0" applyNumberFormat="0" applyBorder="0" applyAlignment="0" applyProtection="0">
      <alignment vertical="center"/>
    </xf>
    <xf numFmtId="0" fontId="54" fillId="26" borderId="0" applyNumberFormat="0" applyBorder="0" applyAlignment="0" applyProtection="0">
      <alignment vertical="center"/>
    </xf>
    <xf numFmtId="0" fontId="55" fillId="27" borderId="0" applyNumberFormat="0" applyBorder="0" applyAlignment="0" applyProtection="0">
      <alignment vertical="center"/>
    </xf>
    <xf numFmtId="0" fontId="55" fillId="28" borderId="0" applyNumberFormat="0" applyBorder="0" applyAlignment="0" applyProtection="0">
      <alignment vertical="center"/>
    </xf>
    <xf numFmtId="0" fontId="54" fillId="29" borderId="0" applyNumberFormat="0" applyBorder="0" applyAlignment="0" applyProtection="0">
      <alignment vertical="center"/>
    </xf>
    <xf numFmtId="0" fontId="54" fillId="30" borderId="0" applyNumberFormat="0" applyBorder="0" applyAlignment="0" applyProtection="0">
      <alignment vertical="center"/>
    </xf>
    <xf numFmtId="0" fontId="55" fillId="31" borderId="0" applyNumberFormat="0" applyBorder="0" applyAlignment="0" applyProtection="0">
      <alignment vertical="center"/>
    </xf>
    <xf numFmtId="0" fontId="55" fillId="32" borderId="0" applyNumberFormat="0" applyBorder="0" applyAlignment="0" applyProtection="0">
      <alignment vertical="center"/>
    </xf>
    <xf numFmtId="0" fontId="54" fillId="33" borderId="0" applyNumberFormat="0" applyBorder="0" applyAlignment="0" applyProtection="0">
      <alignment vertical="center"/>
    </xf>
    <xf numFmtId="0" fontId="0" fillId="0" borderId="0"/>
    <xf numFmtId="0" fontId="0" fillId="0" borderId="0"/>
    <xf numFmtId="0" fontId="56" fillId="34" borderId="0" applyNumberFormat="0" applyBorder="0" applyAlignment="0" applyProtection="0">
      <alignment vertical="center"/>
    </xf>
    <xf numFmtId="0" fontId="56" fillId="34" borderId="0" applyNumberFormat="0" applyBorder="0" applyAlignment="0" applyProtection="0">
      <alignment vertical="center"/>
    </xf>
    <xf numFmtId="0" fontId="56" fillId="34" borderId="0" applyNumberFormat="0" applyBorder="0" applyAlignment="0" applyProtection="0">
      <alignment vertical="center"/>
    </xf>
    <xf numFmtId="0" fontId="56" fillId="34" borderId="0" applyNumberFormat="0" applyBorder="0" applyAlignment="0" applyProtection="0">
      <alignment vertical="center"/>
    </xf>
    <xf numFmtId="0" fontId="56" fillId="34" borderId="0" applyNumberFormat="0" applyBorder="0" applyAlignment="0" applyProtection="0">
      <alignment vertical="center"/>
    </xf>
    <xf numFmtId="0" fontId="56" fillId="34"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5"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6"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8" borderId="0" applyNumberFormat="0" applyBorder="0" applyAlignment="0" applyProtection="0">
      <alignment vertical="center"/>
    </xf>
    <xf numFmtId="0" fontId="56" fillId="39" borderId="0" applyNumberFormat="0" applyBorder="0" applyAlignment="0" applyProtection="0">
      <alignment vertical="center"/>
    </xf>
    <xf numFmtId="0" fontId="56" fillId="39" borderId="0" applyNumberFormat="0" applyBorder="0" applyAlignment="0" applyProtection="0">
      <alignment vertical="center"/>
    </xf>
    <xf numFmtId="0" fontId="56" fillId="39" borderId="0" applyNumberFormat="0" applyBorder="0" applyAlignment="0" applyProtection="0">
      <alignment vertical="center"/>
    </xf>
    <xf numFmtId="0" fontId="56" fillId="39" borderId="0" applyNumberFormat="0" applyBorder="0" applyAlignment="0" applyProtection="0">
      <alignment vertical="center"/>
    </xf>
    <xf numFmtId="0" fontId="56" fillId="39" borderId="0" applyNumberFormat="0" applyBorder="0" applyAlignment="0" applyProtection="0">
      <alignment vertical="center"/>
    </xf>
    <xf numFmtId="0" fontId="56" fillId="39"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1" borderId="0" applyNumberFormat="0" applyBorder="0" applyAlignment="0" applyProtection="0">
      <alignment vertical="center"/>
    </xf>
    <xf numFmtId="0" fontId="56" fillId="42" borderId="0" applyNumberFormat="0" applyBorder="0" applyAlignment="0" applyProtection="0">
      <alignment vertical="center"/>
    </xf>
    <xf numFmtId="0" fontId="56" fillId="42" borderId="0" applyNumberFormat="0" applyBorder="0" applyAlignment="0" applyProtection="0">
      <alignment vertical="center"/>
    </xf>
    <xf numFmtId="0" fontId="56" fillId="42" borderId="0" applyNumberFormat="0" applyBorder="0" applyAlignment="0" applyProtection="0">
      <alignment vertical="center"/>
    </xf>
    <xf numFmtId="0" fontId="56" fillId="42" borderId="0" applyNumberFormat="0" applyBorder="0" applyAlignment="0" applyProtection="0">
      <alignment vertical="center"/>
    </xf>
    <xf numFmtId="0" fontId="56" fillId="42" borderId="0" applyNumberFormat="0" applyBorder="0" applyAlignment="0" applyProtection="0">
      <alignment vertical="center"/>
    </xf>
    <xf numFmtId="0" fontId="56" fillId="42"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37"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40" borderId="0" applyNumberFormat="0" applyBorder="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56" fillId="43" borderId="0" applyNumberFormat="0" applyBorder="0" applyAlignment="0" applyProtection="0">
      <alignment vertical="center"/>
    </xf>
    <xf numFmtId="0" fontId="57" fillId="44" borderId="0" applyNumberFormat="0" applyBorder="0" applyAlignment="0" applyProtection="0">
      <alignment vertical="center"/>
    </xf>
    <xf numFmtId="0" fontId="57" fillId="44" borderId="0" applyNumberFormat="0" applyBorder="0" applyAlignment="0" applyProtection="0">
      <alignment vertical="center"/>
    </xf>
    <xf numFmtId="0" fontId="57" fillId="44" borderId="0" applyNumberFormat="0" applyBorder="0" applyAlignment="0" applyProtection="0">
      <alignment vertical="center"/>
    </xf>
    <xf numFmtId="0" fontId="57" fillId="44" borderId="0" applyNumberFormat="0" applyBorder="0" applyAlignment="0" applyProtection="0">
      <alignment vertical="center"/>
    </xf>
    <xf numFmtId="0" fontId="57" fillId="44" borderId="0" applyNumberFormat="0" applyBorder="0" applyAlignment="0" applyProtection="0">
      <alignment vertical="center"/>
    </xf>
    <xf numFmtId="0" fontId="57" fillId="44" borderId="0" applyNumberFormat="0" applyBorder="0" applyAlignment="0" applyProtection="0">
      <alignment vertical="center"/>
    </xf>
    <xf numFmtId="0" fontId="57" fillId="41" borderId="0" applyNumberFormat="0" applyBorder="0" applyAlignment="0" applyProtection="0">
      <alignment vertical="center"/>
    </xf>
    <xf numFmtId="0" fontId="57" fillId="41" borderId="0" applyNumberFormat="0" applyBorder="0" applyAlignment="0" applyProtection="0">
      <alignment vertical="center"/>
    </xf>
    <xf numFmtId="0" fontId="57" fillId="41" borderId="0" applyNumberFormat="0" applyBorder="0" applyAlignment="0" applyProtection="0">
      <alignment vertical="center"/>
    </xf>
    <xf numFmtId="0" fontId="57" fillId="41" borderId="0" applyNumberFormat="0" applyBorder="0" applyAlignment="0" applyProtection="0">
      <alignment vertical="center"/>
    </xf>
    <xf numFmtId="0" fontId="57" fillId="41" borderId="0" applyNumberFormat="0" applyBorder="0" applyAlignment="0" applyProtection="0">
      <alignment vertical="center"/>
    </xf>
    <xf numFmtId="0" fontId="57" fillId="41" borderId="0" applyNumberFormat="0" applyBorder="0" applyAlignment="0" applyProtection="0">
      <alignment vertical="center"/>
    </xf>
    <xf numFmtId="0" fontId="57" fillId="42" borderId="0" applyNumberFormat="0" applyBorder="0" applyAlignment="0" applyProtection="0">
      <alignment vertical="center"/>
    </xf>
    <xf numFmtId="0" fontId="57" fillId="42" borderId="0" applyNumberFormat="0" applyBorder="0" applyAlignment="0" applyProtection="0">
      <alignment vertical="center"/>
    </xf>
    <xf numFmtId="0" fontId="57" fillId="42" borderId="0" applyNumberFormat="0" applyBorder="0" applyAlignment="0" applyProtection="0">
      <alignment vertical="center"/>
    </xf>
    <xf numFmtId="0" fontId="57" fillId="42" borderId="0" applyNumberFormat="0" applyBorder="0" applyAlignment="0" applyProtection="0">
      <alignment vertical="center"/>
    </xf>
    <xf numFmtId="0" fontId="57" fillId="42" borderId="0" applyNumberFormat="0" applyBorder="0" applyAlignment="0" applyProtection="0">
      <alignment vertical="center"/>
    </xf>
    <xf numFmtId="0" fontId="57" fillId="42" borderId="0" applyNumberFormat="0" applyBorder="0" applyAlignment="0" applyProtection="0">
      <alignment vertical="center"/>
    </xf>
    <xf numFmtId="0" fontId="57" fillId="45" borderId="0" applyNumberFormat="0" applyBorder="0" applyAlignment="0" applyProtection="0">
      <alignment vertical="center"/>
    </xf>
    <xf numFmtId="0" fontId="57" fillId="45" borderId="0" applyNumberFormat="0" applyBorder="0" applyAlignment="0" applyProtection="0">
      <alignment vertical="center"/>
    </xf>
    <xf numFmtId="0" fontId="57" fillId="45" borderId="0" applyNumberFormat="0" applyBorder="0" applyAlignment="0" applyProtection="0">
      <alignment vertical="center"/>
    </xf>
    <xf numFmtId="0" fontId="57" fillId="45" borderId="0" applyNumberFormat="0" applyBorder="0" applyAlignment="0" applyProtection="0">
      <alignment vertical="center"/>
    </xf>
    <xf numFmtId="0" fontId="57" fillId="45" borderId="0" applyNumberFormat="0" applyBorder="0" applyAlignment="0" applyProtection="0">
      <alignment vertical="center"/>
    </xf>
    <xf numFmtId="0" fontId="57" fillId="45" borderId="0" applyNumberFormat="0" applyBorder="0" applyAlignment="0" applyProtection="0">
      <alignment vertical="center"/>
    </xf>
    <xf numFmtId="0" fontId="57" fillId="46" borderId="0" applyNumberFormat="0" applyBorder="0" applyAlignment="0" applyProtection="0">
      <alignment vertical="center"/>
    </xf>
    <xf numFmtId="0" fontId="57" fillId="46" borderId="0" applyNumberFormat="0" applyBorder="0" applyAlignment="0" applyProtection="0">
      <alignment vertical="center"/>
    </xf>
    <xf numFmtId="0" fontId="57" fillId="46" borderId="0" applyNumberFormat="0" applyBorder="0" applyAlignment="0" applyProtection="0">
      <alignment vertical="center"/>
    </xf>
    <xf numFmtId="0" fontId="57" fillId="46" borderId="0" applyNumberFormat="0" applyBorder="0" applyAlignment="0" applyProtection="0">
      <alignment vertical="center"/>
    </xf>
    <xf numFmtId="0" fontId="57" fillId="46" borderId="0" applyNumberFormat="0" applyBorder="0" applyAlignment="0" applyProtection="0">
      <alignment vertical="center"/>
    </xf>
    <xf numFmtId="0" fontId="57" fillId="46" borderId="0" applyNumberFormat="0" applyBorder="0" applyAlignment="0" applyProtection="0">
      <alignment vertical="center"/>
    </xf>
    <xf numFmtId="0" fontId="57" fillId="47" borderId="0" applyNumberFormat="0" applyBorder="0" applyAlignment="0" applyProtection="0">
      <alignment vertical="center"/>
    </xf>
    <xf numFmtId="0" fontId="57" fillId="47" borderId="0" applyNumberFormat="0" applyBorder="0" applyAlignment="0" applyProtection="0">
      <alignment vertical="center"/>
    </xf>
    <xf numFmtId="0" fontId="57" fillId="47" borderId="0" applyNumberFormat="0" applyBorder="0" applyAlignment="0" applyProtection="0">
      <alignment vertical="center"/>
    </xf>
    <xf numFmtId="0" fontId="57" fillId="47" borderId="0" applyNumberFormat="0" applyBorder="0" applyAlignment="0" applyProtection="0">
      <alignment vertical="center"/>
    </xf>
    <xf numFmtId="0" fontId="57" fillId="47" borderId="0" applyNumberFormat="0" applyBorder="0" applyAlignment="0" applyProtection="0">
      <alignment vertical="center"/>
    </xf>
    <xf numFmtId="0" fontId="57" fillId="47" borderId="0" applyNumberFormat="0" applyBorder="0" applyAlignment="0" applyProtection="0">
      <alignment vertic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alignment vertical="center"/>
    </xf>
    <xf numFmtId="0" fontId="60" fillId="0" borderId="31" applyNumberFormat="0" applyFill="0" applyAlignment="0" applyProtection="0">
      <alignment vertical="center"/>
    </xf>
    <xf numFmtId="0" fontId="61" fillId="0" borderId="32" applyNumberFormat="0" applyFill="0" applyAlignment="0" applyProtection="0">
      <alignment vertical="center"/>
    </xf>
    <xf numFmtId="0" fontId="61" fillId="0" borderId="32" applyNumberFormat="0" applyFill="0" applyAlignment="0" applyProtection="0">
      <alignment vertical="center"/>
    </xf>
    <xf numFmtId="0" fontId="62" fillId="0" borderId="33" applyNumberFormat="0" applyFill="0" applyAlignment="0" applyProtection="0">
      <alignment vertical="center"/>
    </xf>
    <xf numFmtId="0" fontId="62" fillId="0" borderId="33" applyNumberFormat="0" applyFill="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35" borderId="0" applyNumberFormat="0" applyBorder="0" applyAlignment="0" applyProtection="0">
      <alignment vertical="center"/>
    </xf>
    <xf numFmtId="0" fontId="64" fillId="35" borderId="0" applyNumberFormat="0" applyBorder="0" applyAlignment="0" applyProtection="0">
      <alignment vertical="center"/>
    </xf>
    <xf numFmtId="0" fontId="65" fillId="35" borderId="0" applyNumberFormat="0" applyBorder="0" applyAlignment="0" applyProtection="0">
      <alignment vertical="center"/>
    </xf>
    <xf numFmtId="0" fontId="64" fillId="35" borderId="0" applyNumberFormat="0" applyBorder="0" applyAlignment="0" applyProtection="0">
      <alignment vertical="center"/>
    </xf>
    <xf numFmtId="0" fontId="64" fillId="35" borderId="0" applyNumberFormat="0" applyBorder="0" applyAlignment="0" applyProtection="0">
      <alignment vertical="center"/>
    </xf>
    <xf numFmtId="0" fontId="0" fillId="0" borderId="0"/>
    <xf numFmtId="0" fontId="66" fillId="0" borderId="0"/>
    <xf numFmtId="0" fontId="66"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66" fillId="0" borderId="0"/>
    <xf numFmtId="0" fontId="66" fillId="0" borderId="0"/>
    <xf numFmtId="0" fontId="0" fillId="0" borderId="0"/>
    <xf numFmtId="0" fontId="0" fillId="0" borderId="0"/>
    <xf numFmtId="0" fontId="0" fillId="0" borderId="0">
      <alignment vertical="center"/>
    </xf>
    <xf numFmtId="0" fontId="0" fillId="0" borderId="0">
      <alignment vertical="center"/>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8" fillId="36" borderId="0" applyNumberFormat="0" applyBorder="0" applyAlignment="0" applyProtection="0">
      <alignment vertical="center"/>
    </xf>
    <xf numFmtId="0" fontId="67" fillId="36" borderId="0" applyNumberFormat="0" applyBorder="0" applyAlignment="0" applyProtection="0">
      <alignment vertical="center"/>
    </xf>
    <xf numFmtId="0" fontId="67" fillId="36" borderId="0" applyNumberFormat="0" applyBorder="0" applyAlignment="0" applyProtection="0">
      <alignment vertical="center"/>
    </xf>
    <xf numFmtId="0" fontId="69" fillId="0" borderId="34" applyNumberFormat="0" applyFill="0" applyAlignment="0" applyProtection="0">
      <alignment vertical="center"/>
    </xf>
    <xf numFmtId="0" fontId="69" fillId="0" borderId="34" applyNumberFormat="0" applyFill="0" applyAlignment="0" applyProtection="0">
      <alignment vertical="center"/>
    </xf>
    <xf numFmtId="0" fontId="70" fillId="48" borderId="35" applyNumberFormat="0" applyAlignment="0" applyProtection="0">
      <alignment vertical="center"/>
    </xf>
    <xf numFmtId="0" fontId="70" fillId="48" borderId="35" applyNumberFormat="0" applyAlignment="0" applyProtection="0">
      <alignment vertical="center"/>
    </xf>
    <xf numFmtId="0" fontId="71" fillId="49" borderId="36" applyNumberFormat="0" applyAlignment="0" applyProtection="0">
      <alignment vertical="center"/>
    </xf>
    <xf numFmtId="0" fontId="71" fillId="49" borderId="36" applyNumberFormat="0" applyAlignment="0" applyProtection="0">
      <alignment vertical="center"/>
    </xf>
    <xf numFmtId="0" fontId="72"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4" fillId="0" borderId="37" applyNumberFormat="0" applyFill="0" applyAlignment="0" applyProtection="0">
      <alignment vertical="center"/>
    </xf>
    <xf numFmtId="0" fontId="74" fillId="0" borderId="37" applyNumberFormat="0" applyFill="0" applyAlignment="0" applyProtection="0">
      <alignment vertical="center"/>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0" fontId="57" fillId="50" borderId="0" applyNumberFormat="0" applyBorder="0" applyAlignment="0" applyProtection="0">
      <alignment vertical="center"/>
    </xf>
    <xf numFmtId="0" fontId="57" fillId="51" borderId="0" applyNumberFormat="0" applyBorder="0" applyAlignment="0" applyProtection="0">
      <alignment vertical="center"/>
    </xf>
    <xf numFmtId="0" fontId="57" fillId="51" borderId="0" applyNumberFormat="0" applyBorder="0" applyAlignment="0" applyProtection="0">
      <alignment vertical="center"/>
    </xf>
    <xf numFmtId="0" fontId="57" fillId="51" borderId="0" applyNumberFormat="0" applyBorder="0" applyAlignment="0" applyProtection="0">
      <alignment vertical="center"/>
    </xf>
    <xf numFmtId="0" fontId="57" fillId="51" borderId="0" applyNumberFormat="0" applyBorder="0" applyAlignment="0" applyProtection="0">
      <alignment vertical="center"/>
    </xf>
    <xf numFmtId="0" fontId="57" fillId="51" borderId="0" applyNumberFormat="0" applyBorder="0" applyAlignment="0" applyProtection="0">
      <alignment vertical="center"/>
    </xf>
    <xf numFmtId="0" fontId="57" fillId="51" borderId="0" applyNumberFormat="0" applyBorder="0" applyAlignment="0" applyProtection="0">
      <alignment vertical="center"/>
    </xf>
    <xf numFmtId="0" fontId="57" fillId="52" borderId="0" applyNumberFormat="0" applyBorder="0" applyAlignment="0" applyProtection="0">
      <alignment vertical="center"/>
    </xf>
    <xf numFmtId="0" fontId="57" fillId="52" borderId="0" applyNumberFormat="0" applyBorder="0" applyAlignment="0" applyProtection="0">
      <alignment vertical="center"/>
    </xf>
    <xf numFmtId="0" fontId="57" fillId="52" borderId="0" applyNumberFormat="0" applyBorder="0" applyAlignment="0" applyProtection="0">
      <alignment vertical="center"/>
    </xf>
    <xf numFmtId="0" fontId="57" fillId="52" borderId="0" applyNumberFormat="0" applyBorder="0" applyAlignment="0" applyProtection="0">
      <alignment vertical="center"/>
    </xf>
    <xf numFmtId="0" fontId="57" fillId="52" borderId="0" applyNumberFormat="0" applyBorder="0" applyAlignment="0" applyProtection="0">
      <alignment vertical="center"/>
    </xf>
    <xf numFmtId="0" fontId="57" fillId="52" borderId="0" applyNumberFormat="0" applyBorder="0" applyAlignment="0" applyProtection="0">
      <alignment vertical="center"/>
    </xf>
    <xf numFmtId="0" fontId="57" fillId="45" borderId="0" applyNumberFormat="0" applyBorder="0" applyAlignment="0" applyProtection="0">
      <alignment vertical="center"/>
    </xf>
    <xf numFmtId="0" fontId="57" fillId="45" borderId="0" applyNumberFormat="0" applyBorder="0" applyAlignment="0" applyProtection="0">
      <alignment vertical="center"/>
    </xf>
    <xf numFmtId="0" fontId="57" fillId="45" borderId="0" applyNumberFormat="0" applyBorder="0" applyAlignment="0" applyProtection="0">
      <alignment vertical="center"/>
    </xf>
    <xf numFmtId="0" fontId="57" fillId="45" borderId="0" applyNumberFormat="0" applyBorder="0" applyAlignment="0" applyProtection="0">
      <alignment vertical="center"/>
    </xf>
    <xf numFmtId="0" fontId="57" fillId="45" borderId="0" applyNumberFormat="0" applyBorder="0" applyAlignment="0" applyProtection="0">
      <alignment vertical="center"/>
    </xf>
    <xf numFmtId="0" fontId="57" fillId="45" borderId="0" applyNumberFormat="0" applyBorder="0" applyAlignment="0" applyProtection="0">
      <alignment vertical="center"/>
    </xf>
    <xf numFmtId="0" fontId="57" fillId="46" borderId="0" applyNumberFormat="0" applyBorder="0" applyAlignment="0" applyProtection="0">
      <alignment vertical="center"/>
    </xf>
    <xf numFmtId="0" fontId="57" fillId="46" borderId="0" applyNumberFormat="0" applyBorder="0" applyAlignment="0" applyProtection="0">
      <alignment vertical="center"/>
    </xf>
    <xf numFmtId="0" fontId="57" fillId="46" borderId="0" applyNumberFormat="0" applyBorder="0" applyAlignment="0" applyProtection="0">
      <alignment vertical="center"/>
    </xf>
    <xf numFmtId="0" fontId="57" fillId="46" borderId="0" applyNumberFormat="0" applyBorder="0" applyAlignment="0" applyProtection="0">
      <alignment vertical="center"/>
    </xf>
    <xf numFmtId="0" fontId="57" fillId="46" borderId="0" applyNumberFormat="0" applyBorder="0" applyAlignment="0" applyProtection="0">
      <alignment vertical="center"/>
    </xf>
    <xf numFmtId="0" fontId="57" fillId="46" borderId="0" applyNumberFormat="0" applyBorder="0" applyAlignment="0" applyProtection="0">
      <alignment vertical="center"/>
    </xf>
    <xf numFmtId="0" fontId="57" fillId="53" borderId="0" applyNumberFormat="0" applyBorder="0" applyAlignment="0" applyProtection="0">
      <alignment vertical="center"/>
    </xf>
    <xf numFmtId="0" fontId="57" fillId="53" borderId="0" applyNumberFormat="0" applyBorder="0" applyAlignment="0" applyProtection="0">
      <alignment vertical="center"/>
    </xf>
    <xf numFmtId="0" fontId="57" fillId="53" borderId="0" applyNumberFormat="0" applyBorder="0" applyAlignment="0" applyProtection="0">
      <alignment vertical="center"/>
    </xf>
    <xf numFmtId="0" fontId="57" fillId="53" borderId="0" applyNumberFormat="0" applyBorder="0" applyAlignment="0" applyProtection="0">
      <alignment vertical="center"/>
    </xf>
    <xf numFmtId="0" fontId="57" fillId="53" borderId="0" applyNumberFormat="0" applyBorder="0" applyAlignment="0" applyProtection="0">
      <alignment vertical="center"/>
    </xf>
    <xf numFmtId="0" fontId="57" fillId="53" borderId="0" applyNumberFormat="0" applyBorder="0" applyAlignment="0" applyProtection="0">
      <alignment vertical="center"/>
    </xf>
    <xf numFmtId="0" fontId="75" fillId="54" borderId="0" applyNumberFormat="0" applyBorder="0" applyAlignment="0" applyProtection="0">
      <alignment vertical="center"/>
    </xf>
    <xf numFmtId="0" fontId="75" fillId="54" borderId="0" applyNumberFormat="0" applyBorder="0" applyAlignment="0" applyProtection="0">
      <alignment vertical="center"/>
    </xf>
    <xf numFmtId="0" fontId="76" fillId="48" borderId="38" applyNumberFormat="0" applyAlignment="0" applyProtection="0">
      <alignment vertical="center"/>
    </xf>
    <xf numFmtId="0" fontId="76" fillId="48" borderId="38" applyNumberFormat="0" applyAlignment="0" applyProtection="0">
      <alignment vertical="center"/>
    </xf>
    <xf numFmtId="0" fontId="77" fillId="39" borderId="35" applyNumberFormat="0" applyAlignment="0" applyProtection="0">
      <alignment vertical="center"/>
    </xf>
    <xf numFmtId="0" fontId="77" fillId="39" borderId="35" applyNumberFormat="0" applyAlignment="0" applyProtection="0">
      <alignment vertical="center"/>
    </xf>
    <xf numFmtId="0" fontId="0" fillId="0" borderId="0"/>
    <xf numFmtId="0" fontId="0" fillId="55" borderId="39" applyNumberFormat="0" applyFont="0" applyAlignment="0" applyProtection="0">
      <alignment vertical="center"/>
    </xf>
    <xf numFmtId="0" fontId="0" fillId="55" borderId="39" applyNumberFormat="0" applyFont="0" applyAlignment="0" applyProtection="0">
      <alignment vertical="center"/>
    </xf>
    <xf numFmtId="0" fontId="0" fillId="0" borderId="0"/>
  </cellStyleXfs>
  <cellXfs count="147">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left" vertical="top" wrapText="1"/>
    </xf>
    <xf numFmtId="0" fontId="3" fillId="2" borderId="0" xfId="0" applyFont="1" applyFill="1" applyAlignment="1">
      <alignment horizontal="left" vertical="center" wrapText="1"/>
    </xf>
    <xf numFmtId="0" fontId="3" fillId="2" borderId="0" xfId="0" applyFont="1" applyFill="1" applyAlignment="1">
      <alignment horizontal="righ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5" fillId="2" borderId="6" xfId="0" applyFont="1" applyFill="1" applyBorder="1" applyAlignment="1">
      <alignment horizontal="right" vertical="center" wrapText="1"/>
    </xf>
    <xf numFmtId="176" fontId="5" fillId="2" borderId="9" xfId="0" applyNumberFormat="1" applyFont="1" applyFill="1" applyBorder="1" applyAlignment="1">
      <alignment horizontal="right" vertical="center" wrapText="1"/>
    </xf>
    <xf numFmtId="177" fontId="5" fillId="2" borderId="6" xfId="0" applyNumberFormat="1" applyFont="1" applyFill="1" applyBorder="1" applyAlignment="1">
      <alignment horizontal="right" vertical="center" wrapText="1"/>
    </xf>
    <xf numFmtId="176" fontId="5" fillId="2" borderId="6" xfId="0" applyNumberFormat="1" applyFont="1" applyFill="1" applyBorder="1" applyAlignment="1">
      <alignment horizontal="right" vertical="center" wrapText="1"/>
    </xf>
    <xf numFmtId="0" fontId="1" fillId="2" borderId="0" xfId="0" applyFont="1" applyFill="1" applyAlignment="1">
      <alignment horizontal="center" vertical="top"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left" vertical="center" wrapText="1"/>
    </xf>
    <xf numFmtId="176" fontId="5" fillId="2" borderId="14" xfId="0" applyNumberFormat="1" applyFont="1" applyFill="1" applyBorder="1" applyAlignment="1">
      <alignment horizontal="right" vertical="center" wrapText="1"/>
    </xf>
    <xf numFmtId="0" fontId="3" fillId="2" borderId="14" xfId="0" applyFont="1" applyFill="1" applyBorder="1" applyAlignment="1">
      <alignment horizontal="center" vertical="center" wrapText="1"/>
    </xf>
    <xf numFmtId="0" fontId="5" fillId="2" borderId="15" xfId="0" applyFont="1" applyFill="1" applyBorder="1" applyAlignment="1">
      <alignment horizontal="right" vertical="center" wrapText="1"/>
    </xf>
    <xf numFmtId="0" fontId="6" fillId="0" borderId="0" xfId="188" applyFont="1" applyFill="1" applyAlignment="1" applyProtection="1">
      <alignment vertical="center"/>
    </xf>
    <xf numFmtId="0" fontId="7" fillId="0" borderId="0" xfId="188" applyFont="1" applyFill="1" applyProtection="1"/>
    <xf numFmtId="0" fontId="6" fillId="0" borderId="0" xfId="188" applyFont="1" applyFill="1" applyAlignment="1" applyProtection="1">
      <alignment horizontal="center" vertical="center"/>
    </xf>
    <xf numFmtId="0" fontId="7" fillId="0" borderId="0" xfId="188" applyFont="1" applyFill="1" applyAlignment="1" applyProtection="1">
      <alignment horizontal="center" vertical="center"/>
    </xf>
    <xf numFmtId="0" fontId="8" fillId="0" borderId="0" xfId="188" applyFont="1" applyFill="1" applyAlignment="1" applyProtection="1">
      <alignment horizontal="center" vertical="center"/>
    </xf>
    <xf numFmtId="0" fontId="9" fillId="0" borderId="0" xfId="188" applyFont="1" applyFill="1" applyAlignment="1" applyProtection="1">
      <alignment horizontal="center" vertical="center"/>
    </xf>
    <xf numFmtId="0" fontId="8" fillId="0" borderId="0" xfId="188" applyFont="1" applyFill="1" applyAlignment="1" applyProtection="1">
      <alignment horizontal="left" vertical="center"/>
    </xf>
    <xf numFmtId="0" fontId="9" fillId="0" borderId="0" xfId="188" applyFont="1" applyFill="1" applyAlignment="1" applyProtection="1">
      <alignment horizontal="left" vertical="center"/>
    </xf>
    <xf numFmtId="0" fontId="10" fillId="0" borderId="0" xfId="188" applyFont="1" applyFill="1" applyAlignment="1" applyProtection="1">
      <alignment horizontal="left" vertical="center" wrapText="1"/>
    </xf>
    <xf numFmtId="0" fontId="6" fillId="0" borderId="0" xfId="188" applyFont="1" applyFill="1" applyAlignment="1" applyProtection="1">
      <alignment horizontal="left" vertical="center" wrapText="1"/>
    </xf>
    <xf numFmtId="0" fontId="10" fillId="0" borderId="0" xfId="188" applyFont="1" applyFill="1" applyAlignment="1" applyProtection="1">
      <alignment horizontal="center" vertical="center"/>
    </xf>
    <xf numFmtId="0" fontId="10" fillId="0" borderId="14" xfId="188" applyFont="1" applyFill="1" applyBorder="1" applyAlignment="1" applyProtection="1">
      <alignment horizontal="center" vertical="center" wrapText="1"/>
    </xf>
    <xf numFmtId="178" fontId="10" fillId="0" borderId="14" xfId="188" applyNumberFormat="1" applyFont="1" applyFill="1" applyBorder="1" applyAlignment="1" applyProtection="1">
      <alignment horizontal="center" vertical="center" wrapText="1"/>
    </xf>
    <xf numFmtId="49" fontId="6" fillId="0" borderId="14" xfId="183" applyNumberFormat="1" applyFont="1" applyFill="1" applyBorder="1" applyAlignment="1" applyProtection="1">
      <alignment horizontal="center" vertical="center" wrapText="1"/>
    </xf>
    <xf numFmtId="0" fontId="10" fillId="0" borderId="14" xfId="188" applyFont="1" applyFill="1" applyBorder="1" applyAlignment="1" applyProtection="1">
      <alignment horizontal="left" vertical="center" wrapText="1"/>
    </xf>
    <xf numFmtId="0" fontId="6" fillId="0" borderId="14" xfId="188" applyFont="1" applyFill="1" applyBorder="1" applyAlignment="1" applyProtection="1">
      <alignment horizontal="center" vertical="center" wrapText="1"/>
    </xf>
    <xf numFmtId="178" fontId="6" fillId="0" borderId="14" xfId="188" applyNumberFormat="1" applyFont="1" applyFill="1" applyBorder="1" applyAlignment="1" applyProtection="1">
      <alignment horizontal="center" vertical="center" wrapText="1"/>
    </xf>
    <xf numFmtId="0" fontId="6" fillId="0" borderId="14" xfId="188" applyFont="1" applyFill="1" applyBorder="1" applyAlignment="1" applyProtection="1">
      <alignment horizontal="left" vertical="center" wrapText="1"/>
    </xf>
    <xf numFmtId="49" fontId="6" fillId="0" borderId="14" xfId="183" applyNumberFormat="1" applyFont="1" applyFill="1" applyBorder="1" applyAlignment="1" applyProtection="1">
      <alignment horizontal="right" vertical="center" wrapText="1"/>
    </xf>
    <xf numFmtId="0" fontId="11" fillId="0" borderId="14" xfId="188" applyFont="1" applyFill="1" applyBorder="1" applyAlignment="1" applyProtection="1">
      <alignment horizontal="left" vertical="center" wrapText="1"/>
    </xf>
    <xf numFmtId="0" fontId="6" fillId="0" borderId="14" xfId="188" applyNumberFormat="1" applyFont="1" applyFill="1" applyBorder="1" applyAlignment="1" applyProtection="1">
      <alignment horizontal="center" vertical="center" wrapText="1"/>
      <protection locked="0"/>
    </xf>
    <xf numFmtId="0" fontId="12" fillId="0" borderId="14" xfId="269" applyNumberFormat="1" applyFont="1" applyFill="1" applyBorder="1" applyAlignment="1" applyProtection="1">
      <alignment horizontal="center" vertical="center" wrapText="1"/>
    </xf>
    <xf numFmtId="0" fontId="7" fillId="0" borderId="0" xfId="188" applyFont="1" applyFill="1" applyAlignment="1" applyProtection="1">
      <alignment horizontal="left" vertical="center"/>
    </xf>
    <xf numFmtId="0" fontId="6" fillId="0" borderId="0" xfId="188" applyFont="1" applyFill="1" applyAlignment="1" applyProtection="1">
      <alignment horizontal="left" vertical="center"/>
    </xf>
    <xf numFmtId="0" fontId="13" fillId="0" borderId="14" xfId="188" applyFont="1" applyFill="1" applyBorder="1" applyAlignment="1" applyProtection="1">
      <alignment horizontal="left" vertical="center" wrapText="1"/>
    </xf>
    <xf numFmtId="2" fontId="6" fillId="0" borderId="14" xfId="0" applyNumberFormat="1" applyFont="1" applyFill="1" applyBorder="1" applyAlignment="1" applyProtection="1">
      <alignment horizontal="center" vertical="center"/>
    </xf>
    <xf numFmtId="0" fontId="10" fillId="0" borderId="0" xfId="188" applyFont="1" applyFill="1" applyAlignment="1" applyProtection="1">
      <alignment horizontal="left" vertical="center"/>
    </xf>
    <xf numFmtId="0" fontId="10" fillId="0" borderId="16" xfId="188" applyFont="1" applyFill="1" applyBorder="1" applyAlignment="1" applyProtection="1">
      <alignment horizontal="right" vertical="center" wrapText="1"/>
    </xf>
    <xf numFmtId="0" fontId="6" fillId="0" borderId="17" xfId="188" applyFont="1" applyFill="1" applyBorder="1" applyAlignment="1" applyProtection="1">
      <alignment horizontal="right" vertical="center" wrapText="1"/>
    </xf>
    <xf numFmtId="0" fontId="14" fillId="0" borderId="17" xfId="188" applyFont="1" applyFill="1" applyBorder="1" applyAlignment="1" applyProtection="1">
      <alignment horizontal="center" vertical="center" wrapText="1"/>
    </xf>
    <xf numFmtId="0" fontId="10" fillId="0" borderId="17" xfId="188" applyFont="1" applyFill="1" applyBorder="1" applyAlignment="1" applyProtection="1">
      <alignment horizontal="left" vertical="center" wrapText="1"/>
    </xf>
    <xf numFmtId="178" fontId="6" fillId="0" borderId="18" xfId="188" applyNumberFormat="1" applyFont="1" applyFill="1" applyBorder="1" applyAlignment="1" applyProtection="1">
      <alignment horizontal="center" vertical="center"/>
    </xf>
    <xf numFmtId="0" fontId="15" fillId="0" borderId="0" xfId="0" applyNumberFormat="1" applyFont="1" applyFill="1" applyBorder="1" applyAlignment="1" applyProtection="1">
      <alignment vertical="center"/>
    </xf>
    <xf numFmtId="0" fontId="12" fillId="0" borderId="0" xfId="0" applyNumberFormat="1" applyFont="1" applyFill="1" applyBorder="1" applyAlignment="1" applyProtection="1">
      <alignment vertical="center"/>
    </xf>
    <xf numFmtId="0" fontId="12" fillId="0" borderId="0" xfId="0" applyFont="1" applyFill="1" applyBorder="1" applyAlignment="1" applyProtection="1">
      <alignment vertical="center"/>
    </xf>
    <xf numFmtId="0" fontId="16" fillId="0" borderId="0" xfId="0" applyNumberFormat="1" applyFont="1" applyFill="1" applyBorder="1" applyAlignment="1" applyProtection="1">
      <alignment horizontal="center"/>
    </xf>
    <xf numFmtId="0" fontId="16" fillId="0" borderId="0" xfId="0" applyNumberFormat="1" applyFont="1" applyFill="1" applyBorder="1" applyAlignment="1" applyProtection="1"/>
    <xf numFmtId="0" fontId="17" fillId="0" borderId="0" xfId="0" applyNumberFormat="1" applyFont="1" applyFill="1" applyBorder="1" applyAlignment="1" applyProtection="1">
      <alignment horizontal="center" vertical="center"/>
    </xf>
    <xf numFmtId="0" fontId="18"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horizontal="left" vertical="center"/>
    </xf>
    <xf numFmtId="0" fontId="6" fillId="0" borderId="0" xfId="0" applyFont="1" applyAlignment="1" applyProtection="1">
      <alignment horizontal="left" vertical="center" wrapText="1"/>
    </xf>
    <xf numFmtId="0" fontId="12" fillId="0" borderId="0" xfId="188" applyNumberFormat="1" applyFont="1" applyFill="1" applyBorder="1" applyAlignment="1" applyProtection="1">
      <alignment horizontal="center" vertical="center"/>
    </xf>
    <xf numFmtId="0" fontId="12" fillId="0" borderId="14" xfId="0" applyNumberFormat="1" applyFont="1" applyFill="1" applyBorder="1" applyAlignment="1" applyProtection="1">
      <alignment horizontal="center" vertical="center" wrapText="1"/>
    </xf>
    <xf numFmtId="0" fontId="12" fillId="0" borderId="19" xfId="0" applyNumberFormat="1" applyFont="1" applyFill="1" applyBorder="1" applyAlignment="1" applyProtection="1">
      <alignment horizontal="center" vertical="center" wrapText="1"/>
    </xf>
    <xf numFmtId="0" fontId="12" fillId="0" borderId="18" xfId="0" applyNumberFormat="1" applyFont="1" applyFill="1" applyBorder="1" applyAlignment="1" applyProtection="1">
      <alignment horizontal="left" vertical="center" wrapText="1"/>
    </xf>
    <xf numFmtId="0" fontId="12" fillId="0" borderId="18" xfId="0" applyNumberFormat="1" applyFont="1" applyFill="1" applyBorder="1" applyAlignment="1" applyProtection="1">
      <alignment horizontal="center" vertical="center" wrapText="1"/>
    </xf>
    <xf numFmtId="0" fontId="12" fillId="0" borderId="19" xfId="183" applyNumberFormat="1" applyFont="1" applyFill="1" applyBorder="1" applyAlignment="1" applyProtection="1">
      <alignment horizontal="center" vertical="center" wrapText="1"/>
    </xf>
    <xf numFmtId="0" fontId="12" fillId="0" borderId="18" xfId="183" applyNumberFormat="1" applyFont="1" applyFill="1" applyBorder="1" applyAlignment="1" applyProtection="1">
      <alignment horizontal="center" vertical="center" wrapText="1"/>
    </xf>
    <xf numFmtId="0" fontId="12" fillId="0" borderId="18" xfId="184" applyNumberFormat="1" applyFont="1" applyFill="1" applyBorder="1" applyAlignment="1" applyProtection="1">
      <alignment horizontal="center" vertical="center" wrapText="1"/>
      <protection locked="0"/>
    </xf>
    <xf numFmtId="0" fontId="12" fillId="0" borderId="18" xfId="183" applyNumberFormat="1" applyFont="1" applyFill="1" applyBorder="1" applyAlignment="1" applyProtection="1">
      <alignment horizontal="left" vertical="center" wrapText="1"/>
    </xf>
    <xf numFmtId="179" fontId="12" fillId="0" borderId="18" xfId="184" applyNumberFormat="1" applyFont="1" applyFill="1" applyBorder="1" applyAlignment="1" applyProtection="1">
      <alignment horizontal="center" vertical="center" wrapText="1"/>
    </xf>
    <xf numFmtId="0" fontId="12" fillId="0" borderId="14" xfId="0" applyNumberFormat="1" applyFont="1" applyFill="1" applyBorder="1" applyAlignment="1" applyProtection="1">
      <alignment horizontal="center" vertical="center" wrapText="1"/>
      <protection locked="0"/>
    </xf>
    <xf numFmtId="179" fontId="12" fillId="0" borderId="0" xfId="3" applyNumberFormat="1" applyFont="1" applyFill="1" applyAlignment="1" applyProtection="1">
      <alignment vertical="center"/>
    </xf>
    <xf numFmtId="0" fontId="19" fillId="0" borderId="0" xfId="0" applyNumberFormat="1" applyFont="1" applyFill="1" applyBorder="1" applyAlignment="1" applyProtection="1">
      <alignment vertical="center"/>
    </xf>
    <xf numFmtId="49" fontId="12" fillId="0" borderId="19" xfId="185" applyNumberFormat="1" applyFont="1" applyFill="1" applyBorder="1" applyAlignment="1" applyProtection="1">
      <alignment horizontal="center" vertical="center" wrapText="1"/>
    </xf>
    <xf numFmtId="0" fontId="12" fillId="0" borderId="18" xfId="185" applyFont="1" applyFill="1" applyBorder="1" applyAlignment="1" applyProtection="1">
      <alignment horizontal="left" vertical="center" wrapText="1"/>
    </xf>
    <xf numFmtId="0" fontId="12" fillId="0" borderId="18" xfId="185" applyFont="1" applyFill="1" applyBorder="1" applyAlignment="1" applyProtection="1">
      <alignment horizontal="center" vertical="center" wrapText="1"/>
    </xf>
    <xf numFmtId="1" fontId="12" fillId="0" borderId="14" xfId="269" applyNumberFormat="1" applyFont="1" applyFill="1" applyBorder="1" applyAlignment="1" applyProtection="1">
      <alignment horizontal="center" vertical="center" wrapText="1"/>
    </xf>
    <xf numFmtId="179" fontId="12" fillId="0" borderId="0" xfId="0" applyNumberFormat="1" applyFont="1" applyFill="1" applyBorder="1" applyAlignment="1" applyProtection="1">
      <alignment vertical="center"/>
    </xf>
    <xf numFmtId="0" fontId="12" fillId="0" borderId="0" xfId="0" applyFont="1" applyFill="1" applyBorder="1" applyAlignment="1" applyProtection="1">
      <alignment horizontal="center" vertical="center"/>
    </xf>
    <xf numFmtId="0" fontId="12" fillId="0" borderId="20" xfId="0" applyNumberFormat="1" applyFont="1" applyFill="1" applyBorder="1" applyAlignment="1" applyProtection="1">
      <alignment horizontal="right" vertical="center" wrapText="1"/>
    </xf>
    <xf numFmtId="0" fontId="12" fillId="0" borderId="21" xfId="0" applyNumberFormat="1" applyFont="1" applyFill="1" applyBorder="1" applyAlignment="1" applyProtection="1">
      <alignment horizontal="right" vertical="center" wrapText="1"/>
    </xf>
    <xf numFmtId="0" fontId="20" fillId="0" borderId="21" xfId="0" applyNumberFormat="1" applyFont="1" applyFill="1" applyBorder="1" applyAlignment="1" applyProtection="1">
      <alignment horizontal="center" vertical="center" wrapText="1"/>
    </xf>
    <xf numFmtId="0" fontId="12" fillId="0" borderId="21" xfId="0" applyNumberFormat="1" applyFont="1" applyFill="1" applyBorder="1" applyAlignment="1" applyProtection="1">
      <alignment horizontal="left" vertical="center" wrapText="1"/>
    </xf>
    <xf numFmtId="0" fontId="12" fillId="0" borderId="22" xfId="0" applyNumberFormat="1" applyFont="1" applyFill="1" applyBorder="1" applyAlignment="1" applyProtection="1">
      <alignment horizontal="center" vertical="center"/>
    </xf>
    <xf numFmtId="0" fontId="12"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xf numFmtId="0" fontId="6" fillId="0" borderId="0" xfId="0" applyFont="1" applyAlignment="1" applyProtection="1">
      <alignment vertical="center"/>
    </xf>
    <xf numFmtId="0" fontId="21" fillId="0" borderId="0" xfId="0" applyFont="1" applyAlignment="1" applyProtection="1">
      <alignment vertical="center"/>
    </xf>
    <xf numFmtId="178" fontId="21" fillId="0" borderId="0" xfId="0" applyNumberFormat="1" applyFont="1" applyAlignment="1" applyProtection="1">
      <alignment vertical="center"/>
    </xf>
    <xf numFmtId="0" fontId="22" fillId="0" borderId="0" xfId="0" applyFont="1" applyAlignment="1" applyProtection="1">
      <alignment vertical="center"/>
    </xf>
    <xf numFmtId="0" fontId="21" fillId="0" borderId="0" xfId="0" applyFont="1" applyAlignment="1" applyProtection="1">
      <alignment horizontal="center" vertical="center"/>
    </xf>
    <xf numFmtId="179" fontId="21" fillId="0" borderId="0" xfId="0" applyNumberFormat="1" applyFont="1" applyAlignment="1" applyProtection="1">
      <alignment horizontal="center" vertical="center"/>
    </xf>
    <xf numFmtId="0" fontId="23" fillId="0" borderId="0" xfId="0" applyFont="1" applyAlignment="1" applyProtection="1">
      <alignment horizontal="center" vertical="center" wrapText="1"/>
    </xf>
    <xf numFmtId="0" fontId="6" fillId="0" borderId="17" xfId="0" applyFont="1" applyBorder="1" applyAlignment="1" applyProtection="1">
      <alignment horizontal="left" vertical="center"/>
    </xf>
    <xf numFmtId="0" fontId="24" fillId="0" borderId="0" xfId="0" applyFont="1" applyAlignment="1" applyProtection="1">
      <alignment horizontal="center" vertical="center"/>
    </xf>
    <xf numFmtId="0" fontId="6" fillId="0" borderId="0" xfId="0" applyFont="1" applyAlignment="1" applyProtection="1">
      <alignment horizontal="center" vertical="center"/>
    </xf>
    <xf numFmtId="179" fontId="6" fillId="0" borderId="0" xfId="0" applyNumberFormat="1" applyFont="1" applyAlignment="1" applyProtection="1">
      <alignment horizontal="center" vertical="center"/>
    </xf>
    <xf numFmtId="0" fontId="6" fillId="0" borderId="14" xfId="0" applyFont="1" applyBorder="1" applyAlignment="1" applyProtection="1">
      <alignment horizontal="center" vertical="center"/>
    </xf>
    <xf numFmtId="180" fontId="6" fillId="0" borderId="0" xfId="0" applyNumberFormat="1" applyFont="1" applyAlignment="1" applyProtection="1">
      <alignment horizontal="center" vertical="center"/>
    </xf>
    <xf numFmtId="0" fontId="6" fillId="0" borderId="14" xfId="0" applyFont="1" applyBorder="1" applyAlignment="1" applyProtection="1">
      <alignment horizontal="left" vertical="center"/>
    </xf>
    <xf numFmtId="4" fontId="6" fillId="0" borderId="14" xfId="0" applyNumberFormat="1" applyFont="1" applyBorder="1" applyAlignment="1" applyProtection="1">
      <alignment horizontal="center" vertical="center" wrapText="1"/>
    </xf>
    <xf numFmtId="0" fontId="10" fillId="0" borderId="14" xfId="0" applyFont="1" applyBorder="1" applyAlignment="1" applyProtection="1">
      <alignment horizontal="left" vertical="center"/>
    </xf>
    <xf numFmtId="181" fontId="6" fillId="0" borderId="0" xfId="0" applyNumberFormat="1" applyFont="1" applyAlignment="1" applyProtection="1">
      <alignment horizontal="center" vertical="center"/>
    </xf>
    <xf numFmtId="0" fontId="6" fillId="0" borderId="21" xfId="0" applyFont="1" applyBorder="1" applyAlignment="1" applyProtection="1">
      <alignment horizontal="center" vertical="center"/>
    </xf>
    <xf numFmtId="0" fontId="6" fillId="0" borderId="22" xfId="0" applyFont="1" applyBorder="1" applyAlignment="1" applyProtection="1">
      <alignment horizontal="center" vertical="center"/>
    </xf>
    <xf numFmtId="181" fontId="6" fillId="0" borderId="0" xfId="0" applyNumberFormat="1" applyFont="1" applyAlignment="1" applyProtection="1">
      <alignment vertical="center"/>
    </xf>
    <xf numFmtId="0" fontId="10" fillId="0" borderId="21" xfId="0" applyFont="1" applyBorder="1" applyAlignment="1" applyProtection="1">
      <alignment horizontal="center" vertical="center"/>
    </xf>
    <xf numFmtId="4" fontId="14" fillId="0" borderId="14" xfId="0" applyNumberFormat="1" applyFont="1" applyBorder="1" applyAlignment="1" applyProtection="1">
      <alignment horizontal="center" vertical="center" wrapText="1"/>
    </xf>
    <xf numFmtId="0" fontId="6" fillId="0" borderId="0" xfId="0" applyFont="1" applyAlignment="1" applyProtection="1">
      <alignment horizontal="right" vertical="center"/>
    </xf>
    <xf numFmtId="0" fontId="14"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right" vertical="center" wrapText="1"/>
    </xf>
    <xf numFmtId="0" fontId="25" fillId="0" borderId="0" xfId="0" applyFont="1" applyAlignment="1" applyProtection="1">
      <alignment horizontal="center" vertical="center"/>
      <protection locked="0"/>
    </xf>
    <xf numFmtId="0" fontId="22" fillId="0" borderId="0" xfId="0" applyFont="1" applyAlignment="1" applyProtection="1">
      <alignment horizontal="justify" vertical="center" wrapText="1"/>
    </xf>
    <xf numFmtId="0" fontId="14" fillId="0" borderId="0" xfId="0" applyFont="1" applyAlignment="1" applyProtection="1">
      <alignment vertical="center"/>
      <protection locked="0"/>
    </xf>
    <xf numFmtId="0" fontId="22" fillId="0" borderId="0" xfId="0" applyFont="1" applyAlignment="1" applyProtection="1">
      <alignment horizontal="center" vertical="center" wrapText="1"/>
    </xf>
    <xf numFmtId="0" fontId="7" fillId="0" borderId="0" xfId="0" applyFont="1" applyProtection="1"/>
    <xf numFmtId="0" fontId="26" fillId="0" borderId="0" xfId="183" applyFont="1" applyAlignment="1" applyProtection="1">
      <alignment vertical="center"/>
    </xf>
    <xf numFmtId="0" fontId="7" fillId="0" borderId="0" xfId="183" applyFont="1" applyAlignment="1" applyProtection="1">
      <alignment vertical="center" wrapText="1"/>
    </xf>
    <xf numFmtId="0" fontId="7" fillId="0" borderId="0" xfId="0" applyFont="1" applyAlignment="1" applyProtection="1">
      <alignment vertical="center" wrapText="1"/>
    </xf>
    <xf numFmtId="0" fontId="7" fillId="0" borderId="0" xfId="0" applyFont="1" applyAlignment="1" applyProtection="1">
      <alignment vertical="center"/>
    </xf>
    <xf numFmtId="0" fontId="21" fillId="0" borderId="0" xfId="0" applyFont="1" applyProtection="1"/>
    <xf numFmtId="0" fontId="27" fillId="0" borderId="0" xfId="0" applyFont="1" applyProtection="1"/>
    <xf numFmtId="0" fontId="28" fillId="0" borderId="0" xfId="0" applyFont="1" applyAlignment="1" applyProtection="1">
      <alignment horizontal="center" vertical="center" wrapText="1"/>
    </xf>
    <xf numFmtId="0" fontId="29" fillId="0" borderId="0" xfId="0" applyFont="1" applyAlignment="1" applyProtection="1">
      <alignment horizontal="center" vertical="center"/>
    </xf>
    <xf numFmtId="0" fontId="30" fillId="0" borderId="0" xfId="0" applyFont="1" applyAlignment="1" applyProtection="1">
      <alignment horizontal="center" vertical="center"/>
    </xf>
    <xf numFmtId="0" fontId="31" fillId="0" borderId="0" xfId="0" applyFont="1" applyProtection="1"/>
    <xf numFmtId="0" fontId="32" fillId="0" borderId="0" xfId="0" applyFont="1" applyAlignment="1" applyProtection="1">
      <alignment horizontal="center"/>
    </xf>
    <xf numFmtId="0" fontId="33" fillId="0" borderId="0" xfId="0" applyFont="1" applyAlignment="1" applyProtection="1">
      <alignment horizontal="center"/>
    </xf>
    <xf numFmtId="0" fontId="26" fillId="0" borderId="0" xfId="0" applyFont="1" applyAlignment="1" applyProtection="1">
      <alignment horizontal="center" vertical="center"/>
    </xf>
    <xf numFmtId="0" fontId="34" fillId="0" borderId="0" xfId="0" applyFont="1" applyAlignment="1" applyProtection="1">
      <alignment horizontal="center"/>
    </xf>
    <xf numFmtId="0" fontId="35" fillId="0" borderId="0" xfId="0" applyFont="1" applyAlignment="1" applyProtection="1">
      <alignment horizontal="center" vertical="center"/>
    </xf>
    <xf numFmtId="0" fontId="32" fillId="0" borderId="0" xfId="0" applyFont="1" applyProtection="1"/>
    <xf numFmtId="0" fontId="30" fillId="0" borderId="0" xfId="0" applyFont="1" applyAlignment="1" applyProtection="1">
      <alignment horizontal="center"/>
    </xf>
    <xf numFmtId="0" fontId="7" fillId="0" borderId="0" xfId="0" applyFont="1" applyAlignment="1" applyProtection="1">
      <alignment wrapText="1"/>
    </xf>
    <xf numFmtId="2" fontId="6" fillId="0" borderId="14" xfId="0" applyNumberFormat="1" applyFont="1" applyFill="1" applyBorder="1" applyAlignment="1" applyProtection="1" quotePrefix="1">
      <alignment horizontal="center" vertical="center"/>
    </xf>
  </cellXfs>
  <cellStyles count="2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0,0_x000d__x000a_NA_x000d__x000a_ 2" xfId="50"/>
    <cellStyle name="20% - 强调文字颜色 1 2" xfId="51"/>
    <cellStyle name="20% - 强调文字颜色 1 2 2" xfId="52"/>
    <cellStyle name="20% - 强调文字颜色 1 3" xfId="53"/>
    <cellStyle name="20% - 强调文字颜色 1 3 2" xfId="54"/>
    <cellStyle name="20% - 强调文字颜色 1 3 2 2" xfId="55"/>
    <cellStyle name="20% - 强调文字颜色 1 3 3" xfId="56"/>
    <cellStyle name="20% - 强调文字颜色 2 2" xfId="57"/>
    <cellStyle name="20% - 强调文字颜色 2 2 2" xfId="58"/>
    <cellStyle name="20% - 强调文字颜色 2 3" xfId="59"/>
    <cellStyle name="20% - 强调文字颜色 2 3 2" xfId="60"/>
    <cellStyle name="20% - 强调文字颜色 2 3 2 2" xfId="61"/>
    <cellStyle name="20% - 强调文字颜色 2 3 3" xfId="62"/>
    <cellStyle name="20% - 强调文字颜色 3 2" xfId="63"/>
    <cellStyle name="20% - 强调文字颜色 3 2 2" xfId="64"/>
    <cellStyle name="20% - 强调文字颜色 3 3" xfId="65"/>
    <cellStyle name="20% - 强调文字颜色 3 3 2" xfId="66"/>
    <cellStyle name="20% - 强调文字颜色 3 3 2 2" xfId="67"/>
    <cellStyle name="20% - 强调文字颜色 3 3 3" xfId="68"/>
    <cellStyle name="20% - 强调文字颜色 4 2" xfId="69"/>
    <cellStyle name="20% - 强调文字颜色 4 2 2" xfId="70"/>
    <cellStyle name="20% - 强调文字颜色 4 3" xfId="71"/>
    <cellStyle name="20% - 强调文字颜色 4 3 2" xfId="72"/>
    <cellStyle name="20% - 强调文字颜色 4 3 2 2" xfId="73"/>
    <cellStyle name="20% - 强调文字颜色 4 3 3" xfId="74"/>
    <cellStyle name="20% - 强调文字颜色 5 2" xfId="75"/>
    <cellStyle name="20% - 强调文字颜色 5 2 2" xfId="76"/>
    <cellStyle name="20% - 强调文字颜色 5 3" xfId="77"/>
    <cellStyle name="20% - 强调文字颜色 5 3 2" xfId="78"/>
    <cellStyle name="20% - 强调文字颜色 5 3 2 2" xfId="79"/>
    <cellStyle name="20% - 强调文字颜色 5 3 3" xfId="80"/>
    <cellStyle name="20% - 强调文字颜色 6 2" xfId="81"/>
    <cellStyle name="20% - 强调文字颜色 6 2 2" xfId="82"/>
    <cellStyle name="20% - 强调文字颜色 6 3" xfId="83"/>
    <cellStyle name="20% - 强调文字颜色 6 3 2" xfId="84"/>
    <cellStyle name="20% - 强调文字颜色 6 3 2 2" xfId="85"/>
    <cellStyle name="20% - 强调文字颜色 6 3 3" xfId="86"/>
    <cellStyle name="40% - 强调文字颜色 1 2" xfId="87"/>
    <cellStyle name="40% - 强调文字颜色 1 2 2" xfId="88"/>
    <cellStyle name="40% - 强调文字颜色 1 3" xfId="89"/>
    <cellStyle name="40% - 强调文字颜色 1 3 2" xfId="90"/>
    <cellStyle name="40% - 强调文字颜色 1 3 2 2" xfId="91"/>
    <cellStyle name="40% - 强调文字颜色 1 3 3" xfId="92"/>
    <cellStyle name="40% - 强调文字颜色 2 2" xfId="93"/>
    <cellStyle name="40% - 强调文字颜色 2 2 2" xfId="94"/>
    <cellStyle name="40% - 强调文字颜色 2 3" xfId="95"/>
    <cellStyle name="40% - 强调文字颜色 2 3 2" xfId="96"/>
    <cellStyle name="40% - 强调文字颜色 2 3 2 2" xfId="97"/>
    <cellStyle name="40% - 强调文字颜色 2 3 3" xfId="98"/>
    <cellStyle name="40% - 强调文字颜色 3 2" xfId="99"/>
    <cellStyle name="40% - 强调文字颜色 3 2 2" xfId="100"/>
    <cellStyle name="40% - 强调文字颜色 3 3" xfId="101"/>
    <cellStyle name="40% - 强调文字颜色 3 3 2" xfId="102"/>
    <cellStyle name="40% - 强调文字颜色 3 3 2 2" xfId="103"/>
    <cellStyle name="40% - 强调文字颜色 3 3 3" xfId="104"/>
    <cellStyle name="40% - 强调文字颜色 4 2" xfId="105"/>
    <cellStyle name="40% - 强调文字颜色 4 2 2" xfId="106"/>
    <cellStyle name="40% - 强调文字颜色 4 3" xfId="107"/>
    <cellStyle name="40% - 强调文字颜色 4 3 2" xfId="108"/>
    <cellStyle name="40% - 强调文字颜色 4 3 2 2" xfId="109"/>
    <cellStyle name="40% - 强调文字颜色 4 3 3" xfId="110"/>
    <cellStyle name="40% - 强调文字颜色 5 2" xfId="111"/>
    <cellStyle name="40% - 强调文字颜色 5 2 2" xfId="112"/>
    <cellStyle name="40% - 强调文字颜色 5 3" xfId="113"/>
    <cellStyle name="40% - 强调文字颜色 5 3 2" xfId="114"/>
    <cellStyle name="40% - 强调文字颜色 5 3 2 2" xfId="115"/>
    <cellStyle name="40% - 强调文字颜色 5 3 3" xfId="116"/>
    <cellStyle name="40% - 强调文字颜色 6 2" xfId="117"/>
    <cellStyle name="40% - 强调文字颜色 6 2 2" xfId="118"/>
    <cellStyle name="40% - 强调文字颜色 6 3" xfId="119"/>
    <cellStyle name="40% - 强调文字颜色 6 3 2" xfId="120"/>
    <cellStyle name="40% - 强调文字颜色 6 3 2 2" xfId="121"/>
    <cellStyle name="40% - 强调文字颜色 6 3 3" xfId="122"/>
    <cellStyle name="60% - 强调文字颜色 1 2" xfId="123"/>
    <cellStyle name="60% - 强调文字颜色 1 2 2" xfId="124"/>
    <cellStyle name="60% - 强调文字颜色 1 3" xfId="125"/>
    <cellStyle name="60% - 强调文字颜色 1 3 2" xfId="126"/>
    <cellStyle name="60% - 强调文字颜色 1 3 2 2" xfId="127"/>
    <cellStyle name="60% - 强调文字颜色 1 3 3" xfId="128"/>
    <cellStyle name="60% - 强调文字颜色 2 2" xfId="129"/>
    <cellStyle name="60% - 强调文字颜色 2 2 2" xfId="130"/>
    <cellStyle name="60% - 强调文字颜色 2 3" xfId="131"/>
    <cellStyle name="60% - 强调文字颜色 2 3 2" xfId="132"/>
    <cellStyle name="60% - 强调文字颜色 2 3 2 2" xfId="133"/>
    <cellStyle name="60% - 强调文字颜色 2 3 3" xfId="134"/>
    <cellStyle name="60% - 强调文字颜色 3 2" xfId="135"/>
    <cellStyle name="60% - 强调文字颜色 3 2 2" xfId="136"/>
    <cellStyle name="60% - 强调文字颜色 3 3" xfId="137"/>
    <cellStyle name="60% - 强调文字颜色 3 3 2" xfId="138"/>
    <cellStyle name="60% - 强调文字颜色 3 3 2 2" xfId="139"/>
    <cellStyle name="60% - 强调文字颜色 3 3 3" xfId="140"/>
    <cellStyle name="60% - 强调文字颜色 4 2" xfId="141"/>
    <cellStyle name="60% - 强调文字颜色 4 2 2" xfId="142"/>
    <cellStyle name="60% - 强调文字颜色 4 3" xfId="143"/>
    <cellStyle name="60% - 强调文字颜色 4 3 2" xfId="144"/>
    <cellStyle name="60% - 强调文字颜色 4 3 2 2" xfId="145"/>
    <cellStyle name="60% - 强调文字颜色 4 3 3" xfId="146"/>
    <cellStyle name="60% - 强调文字颜色 5 2" xfId="147"/>
    <cellStyle name="60% - 强调文字颜色 5 2 2" xfId="148"/>
    <cellStyle name="60% - 强调文字颜色 5 3" xfId="149"/>
    <cellStyle name="60% - 强调文字颜色 5 3 2" xfId="150"/>
    <cellStyle name="60% - 强调文字颜色 5 3 2 2" xfId="151"/>
    <cellStyle name="60% - 强调文字颜色 5 3 3" xfId="152"/>
    <cellStyle name="60% - 强调文字颜色 6 2" xfId="153"/>
    <cellStyle name="60% - 强调文字颜色 6 2 2" xfId="154"/>
    <cellStyle name="60% - 强调文字颜色 6 3" xfId="155"/>
    <cellStyle name="60% - 强调文字颜色 6 3 2" xfId="156"/>
    <cellStyle name="60% - 强调文字颜色 6 3 2 2" xfId="157"/>
    <cellStyle name="60% - 强调文字颜色 6 3 3" xfId="158"/>
    <cellStyle name="ColLevel_0" xfId="159"/>
    <cellStyle name="RowLevel_0" xfId="160"/>
    <cellStyle name="标题 1 2" xfId="161"/>
    <cellStyle name="标题 1 2 2" xfId="162"/>
    <cellStyle name="标题 2 2" xfId="163"/>
    <cellStyle name="标题 2 2 2" xfId="164"/>
    <cellStyle name="标题 3 2" xfId="165"/>
    <cellStyle name="标题 3 2 2" xfId="166"/>
    <cellStyle name="标题 4 2" xfId="167"/>
    <cellStyle name="标题 4 2 2" xfId="168"/>
    <cellStyle name="标题 5" xfId="169"/>
    <cellStyle name="标题 5 2" xfId="170"/>
    <cellStyle name="标题 5 2 2" xfId="171"/>
    <cellStyle name="标题 5 3" xfId="172"/>
    <cellStyle name="标题 6" xfId="173"/>
    <cellStyle name="标题 6 2" xfId="174"/>
    <cellStyle name="差 2" xfId="175"/>
    <cellStyle name="差 2 2" xfId="176"/>
    <cellStyle name="差_2013rd-xdyh3养护大中修工程养护大中修工程" xfId="177"/>
    <cellStyle name="差_S334改扩建工程路面清单(复核)" xfId="178"/>
    <cellStyle name="差_S334改扩建工程路面清单(复核) 2" xfId="179"/>
    <cellStyle name="常规 10" xfId="180"/>
    <cellStyle name="常规 13 2" xfId="181"/>
    <cellStyle name="常规 14 2" xfId="182"/>
    <cellStyle name="常规 2" xfId="183"/>
    <cellStyle name="常规 2 2" xfId="184"/>
    <cellStyle name="常规 2 2 2" xfId="185"/>
    <cellStyle name="常规 2 2 2 2" xfId="186"/>
    <cellStyle name="常规 2 3" xfId="187"/>
    <cellStyle name="常规 2 4" xfId="188"/>
    <cellStyle name="常规 3" xfId="189"/>
    <cellStyle name="常规 3 2" xfId="190"/>
    <cellStyle name="常规 4" xfId="191"/>
    <cellStyle name="常规 4 2" xfId="192"/>
    <cellStyle name="常规 5" xfId="193"/>
    <cellStyle name="常规 5 2" xfId="194"/>
    <cellStyle name="常规 6" xfId="195"/>
    <cellStyle name="常规 6 2" xfId="196"/>
    <cellStyle name="常规 6 2 2" xfId="197"/>
    <cellStyle name="常规 6 3" xfId="198"/>
    <cellStyle name="常规 7" xfId="199"/>
    <cellStyle name="常规 7 2" xfId="200"/>
    <cellStyle name="常规 7 6" xfId="201"/>
    <cellStyle name="常规 7 8" xfId="202"/>
    <cellStyle name="常规 8" xfId="203"/>
    <cellStyle name="常规 8 2" xfId="204"/>
    <cellStyle name="常规 9" xfId="205"/>
    <cellStyle name="常规 9 2" xfId="206"/>
    <cellStyle name="好 2" xfId="207"/>
    <cellStyle name="好 2 2" xfId="208"/>
    <cellStyle name="好_2013rd-xdyh3养护大中修工程养护大中修工程" xfId="209"/>
    <cellStyle name="好_S334改扩建工程路面清单(复核)" xfId="210"/>
    <cellStyle name="好_S334改扩建工程路面清单(复核) 2" xfId="211"/>
    <cellStyle name="汇总 2" xfId="212"/>
    <cellStyle name="汇总 2 2" xfId="213"/>
    <cellStyle name="计算 2" xfId="214"/>
    <cellStyle name="计算 2 2" xfId="215"/>
    <cellStyle name="检查单元格 2" xfId="216"/>
    <cellStyle name="检查单元格 2 2" xfId="217"/>
    <cellStyle name="解释性文本 2" xfId="218"/>
    <cellStyle name="解释性文本 2 2" xfId="219"/>
    <cellStyle name="警告文本 2" xfId="220"/>
    <cellStyle name="警告文本 2 2" xfId="221"/>
    <cellStyle name="链接单元格 2" xfId="222"/>
    <cellStyle name="链接单元格 2 2" xfId="223"/>
    <cellStyle name="强调文字颜色 1 2" xfId="224"/>
    <cellStyle name="强调文字颜色 1 2 2" xfId="225"/>
    <cellStyle name="强调文字颜色 1 3" xfId="226"/>
    <cellStyle name="强调文字颜色 1 3 2" xfId="227"/>
    <cellStyle name="强调文字颜色 1 3 2 2" xfId="228"/>
    <cellStyle name="强调文字颜色 1 3 3" xfId="229"/>
    <cellStyle name="强调文字颜色 2 2" xfId="230"/>
    <cellStyle name="强调文字颜色 2 2 2" xfId="231"/>
    <cellStyle name="强调文字颜色 2 3" xfId="232"/>
    <cellStyle name="强调文字颜色 2 3 2" xfId="233"/>
    <cellStyle name="强调文字颜色 2 3 2 2" xfId="234"/>
    <cellStyle name="强调文字颜色 2 3 3" xfId="235"/>
    <cellStyle name="强调文字颜色 3 2" xfId="236"/>
    <cellStyle name="强调文字颜色 3 2 2" xfId="237"/>
    <cellStyle name="强调文字颜色 3 3" xfId="238"/>
    <cellStyle name="强调文字颜色 3 3 2" xfId="239"/>
    <cellStyle name="强调文字颜色 3 3 2 2" xfId="240"/>
    <cellStyle name="强调文字颜色 3 3 3" xfId="241"/>
    <cellStyle name="强调文字颜色 4 2" xfId="242"/>
    <cellStyle name="强调文字颜色 4 2 2" xfId="243"/>
    <cellStyle name="强调文字颜色 4 3" xfId="244"/>
    <cellStyle name="强调文字颜色 4 3 2" xfId="245"/>
    <cellStyle name="强调文字颜色 4 3 2 2" xfId="246"/>
    <cellStyle name="强调文字颜色 4 3 3" xfId="247"/>
    <cellStyle name="强调文字颜色 5 2" xfId="248"/>
    <cellStyle name="强调文字颜色 5 2 2" xfId="249"/>
    <cellStyle name="强调文字颜色 5 3" xfId="250"/>
    <cellStyle name="强调文字颜色 5 3 2" xfId="251"/>
    <cellStyle name="强调文字颜色 5 3 2 2" xfId="252"/>
    <cellStyle name="强调文字颜色 5 3 3" xfId="253"/>
    <cellStyle name="强调文字颜色 6 2" xfId="254"/>
    <cellStyle name="强调文字颜色 6 2 2" xfId="255"/>
    <cellStyle name="强调文字颜色 6 3" xfId="256"/>
    <cellStyle name="强调文字颜色 6 3 2" xfId="257"/>
    <cellStyle name="强调文字颜色 6 3 2 2" xfId="258"/>
    <cellStyle name="强调文字颜色 6 3 3" xfId="259"/>
    <cellStyle name="适中 2" xfId="260"/>
    <cellStyle name="适中 2 2" xfId="261"/>
    <cellStyle name="输出 2" xfId="262"/>
    <cellStyle name="输出 2 2" xfId="263"/>
    <cellStyle name="输入 2" xfId="264"/>
    <cellStyle name="输入 2 2" xfId="265"/>
    <cellStyle name="样式 1" xfId="266"/>
    <cellStyle name="注释 2" xfId="267"/>
    <cellStyle name="注释 2 2" xfId="268"/>
    <cellStyle name="0,0&#13;&#10;NA&#13;&#10;" xfId="269"/>
  </cellStyles>
  <tableStyles count="0" defaultTableStyle="TableStyleMedium9" defaultPivotStyle="PivotStyleLight16"/>
  <colors>
    <mruColors>
      <color rgb="000909B7"/>
      <color rgb="000202BE"/>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2.xml"/><Relationship Id="rId8" Type="http://schemas.openxmlformats.org/officeDocument/2006/relationships/customXml" Target="../customXml/item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5105;&#30340;&#25991;&#20214;&#23478;\2013&#24180;&#39033;&#30446;\&#22826;&#20179;&#20132;&#36890;&#23616;\tt\&#33487;&#24030;&#20013;&#29615;\&#33487;&#24030;&#20013;&#29615;&#21271;&#27573;2&#26631;(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封面"/>
      <sheetName val="说明"/>
      <sheetName val="100章"/>
      <sheetName val="200章"/>
      <sheetName val="300章"/>
      <sheetName val="400章"/>
      <sheetName val="600章"/>
      <sheetName val="计日工、暂估价表"/>
      <sheetName val="汇总表"/>
      <sheetName val="工程量清单单价分析表"/>
      <sheetName val="100章 (2)"/>
      <sheetName val="200章 (2)"/>
      <sheetName val="300章 (2)"/>
      <sheetName val="400章 (2)"/>
      <sheetName val="500章（2）"/>
      <sheetName val="600章（2）"/>
      <sheetName val="700章（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49"/>
  <sheetViews>
    <sheetView showZeros="0" view="pageBreakPreview" zoomScaleNormal="100" workbookViewId="0">
      <selection activeCell="A12" sqref="A12"/>
    </sheetView>
  </sheetViews>
  <sheetFormatPr defaultColWidth="9" defaultRowHeight="15.6"/>
  <cols>
    <col min="1" max="1" width="78" style="128" customWidth="1"/>
    <col min="2" max="2" width="9" style="128"/>
    <col min="3" max="3" width="13.0833333333333" style="128" customWidth="1"/>
    <col min="4" max="16384" width="9" style="128"/>
  </cols>
  <sheetData>
    <row r="1" ht="23.15" customHeight="1" spans="1:10">
      <c r="B1" s="134"/>
      <c r="C1" s="134"/>
      <c r="D1" s="134"/>
      <c r="E1" s="134"/>
      <c r="F1" s="134"/>
      <c r="G1" s="134"/>
      <c r="H1" s="134"/>
      <c r="I1" s="134"/>
      <c r="J1" s="134"/>
    </row>
    <row r="2" ht="91.8" spans="1:10">
      <c r="A2" s="135" t="s">
        <v>0</v>
      </c>
      <c r="B2" s="134"/>
      <c r="C2" s="134"/>
      <c r="D2" s="134"/>
      <c r="E2" s="134"/>
      <c r="F2" s="134"/>
      <c r="G2" s="134"/>
      <c r="H2" s="134"/>
      <c r="I2" s="134"/>
      <c r="J2" s="134"/>
    </row>
    <row r="3" ht="30" customHeight="1" spans="1:10">
      <c r="A3" s="136"/>
      <c r="B3" s="134"/>
      <c r="C3" s="134"/>
      <c r="D3" s="134"/>
      <c r="E3" s="134"/>
      <c r="F3" s="134"/>
      <c r="G3" s="134"/>
      <c r="H3" s="134"/>
      <c r="I3" s="134"/>
      <c r="J3" s="134"/>
    </row>
    <row r="4" ht="29.5" customHeight="1" spans="1:10">
      <c r="A4" s="137"/>
      <c r="B4" s="134"/>
      <c r="C4" s="138"/>
      <c r="D4" s="134"/>
      <c r="E4" s="134"/>
      <c r="F4" s="134"/>
      <c r="G4" s="134"/>
      <c r="H4" s="134"/>
      <c r="I4" s="134"/>
      <c r="J4" s="134"/>
    </row>
    <row r="5" ht="25.9" customHeight="1" spans="1:10">
      <c r="A5" s="139"/>
      <c r="B5" s="134"/>
      <c r="C5" s="134"/>
      <c r="D5" s="134"/>
      <c r="E5" s="134"/>
      <c r="F5" s="134"/>
      <c r="G5" s="134"/>
      <c r="H5" s="134"/>
      <c r="I5" s="134"/>
      <c r="J5" s="134"/>
    </row>
    <row r="6" ht="25.9" customHeight="1" spans="1:10">
      <c r="A6" s="139"/>
      <c r="B6" s="134"/>
      <c r="C6" s="134"/>
      <c r="D6" s="134"/>
      <c r="E6" s="134"/>
      <c r="F6" s="134"/>
      <c r="G6" s="134"/>
      <c r="H6" s="134"/>
      <c r="I6" s="134"/>
      <c r="J6" s="134"/>
    </row>
    <row r="7" ht="25.9" customHeight="1" spans="1:10">
      <c r="A7" s="139"/>
      <c r="B7" s="134"/>
      <c r="C7" s="134"/>
      <c r="D7" s="134"/>
      <c r="E7" s="134"/>
      <c r="F7" s="134"/>
      <c r="G7" s="134"/>
      <c r="H7" s="134"/>
      <c r="I7" s="134"/>
      <c r="J7" s="134"/>
    </row>
    <row r="8" ht="25.9" customHeight="1" spans="1:10">
      <c r="A8" s="139"/>
      <c r="B8" s="134"/>
      <c r="C8" s="134"/>
      <c r="D8" s="134"/>
      <c r="E8" s="134"/>
      <c r="F8" s="134"/>
      <c r="G8" s="134"/>
      <c r="H8" s="134"/>
      <c r="I8" s="134"/>
      <c r="J8" s="134"/>
    </row>
    <row r="9" ht="25.9" customHeight="1" spans="1:10">
      <c r="A9" s="139"/>
      <c r="B9" s="134"/>
      <c r="C9" s="134"/>
      <c r="D9" s="134"/>
      <c r="E9" s="134"/>
      <c r="F9" s="134"/>
      <c r="G9" s="134"/>
      <c r="H9" s="134"/>
      <c r="I9" s="134"/>
      <c r="J9" s="134"/>
    </row>
    <row r="10" ht="40.9" customHeight="1" spans="1:10">
      <c r="A10" s="140" t="s">
        <v>1</v>
      </c>
      <c r="B10" s="134"/>
      <c r="C10" s="134"/>
      <c r="D10" s="134"/>
      <c r="E10" s="134"/>
      <c r="F10" s="134"/>
      <c r="G10" s="134"/>
      <c r="H10" s="134"/>
      <c r="I10" s="134"/>
      <c r="J10" s="134"/>
    </row>
    <row r="11" ht="40.9" customHeight="1" spans="1:10">
      <c r="A11" s="140" t="s">
        <v>2</v>
      </c>
      <c r="B11" s="134"/>
      <c r="C11" s="134"/>
      <c r="D11" s="134"/>
      <c r="E11" s="134"/>
      <c r="F11" s="134"/>
      <c r="G11" s="134"/>
      <c r="H11" s="134"/>
      <c r="I11" s="134"/>
      <c r="J11" s="134"/>
    </row>
    <row r="12" ht="40.9" customHeight="1" spans="1:10">
      <c r="A12" s="140" t="s">
        <v>3</v>
      </c>
      <c r="B12" s="134"/>
      <c r="C12" s="134"/>
      <c r="D12" s="134"/>
      <c r="E12" s="134"/>
      <c r="F12" s="134"/>
      <c r="G12" s="134"/>
      <c r="H12" s="134"/>
      <c r="I12" s="134"/>
      <c r="J12" s="134"/>
    </row>
    <row r="13" ht="40.9" customHeight="1" spans="1:10">
      <c r="A13" s="140" t="s">
        <v>4</v>
      </c>
      <c r="B13" s="134"/>
      <c r="C13" s="134"/>
      <c r="D13" s="134"/>
      <c r="E13" s="134"/>
      <c r="F13" s="134"/>
      <c r="G13" s="134"/>
      <c r="H13" s="134"/>
      <c r="I13" s="134"/>
      <c r="J13" s="134"/>
    </row>
    <row r="14" ht="40.9" customHeight="1" spans="1:10">
      <c r="A14" s="140" t="s">
        <v>5</v>
      </c>
      <c r="B14" s="134"/>
      <c r="C14" s="134"/>
      <c r="D14" s="134"/>
      <c r="E14" s="134"/>
      <c r="F14" s="134"/>
      <c r="G14" s="134"/>
      <c r="H14" s="134"/>
      <c r="I14" s="134"/>
      <c r="J14" s="134"/>
    </row>
    <row r="15" ht="27.75" customHeight="1" spans="1:10">
      <c r="A15" s="141"/>
      <c r="B15" s="134"/>
      <c r="C15" s="134"/>
      <c r="D15" s="134"/>
      <c r="E15" s="134"/>
      <c r="F15" s="134"/>
      <c r="G15" s="134"/>
      <c r="H15" s="134"/>
      <c r="I15" s="134"/>
      <c r="J15" s="134"/>
    </row>
    <row r="16" ht="27.75" customHeight="1" spans="1:10">
      <c r="A16" s="142"/>
      <c r="B16" s="134"/>
      <c r="C16" s="134"/>
      <c r="D16" s="134"/>
      <c r="E16" s="134"/>
      <c r="F16" s="134"/>
      <c r="G16" s="134"/>
      <c r="H16" s="134"/>
      <c r="I16" s="134"/>
      <c r="J16" s="134"/>
    </row>
    <row r="17" ht="27.75" customHeight="1" spans="1:10">
      <c r="A17" s="142"/>
      <c r="C17" s="134"/>
      <c r="D17" s="134"/>
      <c r="E17" s="134"/>
      <c r="F17" s="134"/>
      <c r="G17" s="134"/>
      <c r="H17" s="134"/>
      <c r="I17" s="134"/>
      <c r="J17" s="134"/>
    </row>
    <row r="18" ht="27.75" customHeight="1" spans="1:10">
      <c r="A18" s="134"/>
      <c r="C18" s="134"/>
      <c r="D18" s="134"/>
      <c r="E18" s="134"/>
      <c r="F18" s="134"/>
      <c r="G18" s="134"/>
      <c r="H18" s="134"/>
      <c r="I18" s="134"/>
      <c r="J18" s="134"/>
    </row>
    <row r="19" ht="27.75" customHeight="1" spans="1:10">
      <c r="A19" s="143" t="s">
        <v>6</v>
      </c>
      <c r="B19" s="144"/>
      <c r="C19" s="134"/>
      <c r="D19" s="134"/>
      <c r="E19" s="134"/>
      <c r="F19" s="134"/>
      <c r="G19" s="134"/>
      <c r="H19" s="134"/>
      <c r="I19" s="134"/>
      <c r="J19" s="134"/>
    </row>
    <row r="20" ht="25.75" customHeight="1" spans="1:10">
      <c r="A20" s="143" t="s">
        <v>7</v>
      </c>
      <c r="B20" s="144"/>
      <c r="C20" s="134"/>
      <c r="D20" s="134"/>
      <c r="E20" s="134"/>
      <c r="F20" s="134"/>
      <c r="G20" s="134"/>
      <c r="H20" s="134"/>
      <c r="I20" s="134"/>
      <c r="J20" s="134"/>
    </row>
    <row r="21" ht="25.9" customHeight="1" spans="1:10">
      <c r="A21" s="143" t="s">
        <v>8</v>
      </c>
      <c r="B21" s="144"/>
      <c r="C21" s="134"/>
      <c r="D21" s="134"/>
      <c r="E21" s="134"/>
      <c r="F21" s="134"/>
      <c r="G21" s="134"/>
      <c r="H21" s="134"/>
      <c r="I21" s="134"/>
      <c r="J21" s="134"/>
    </row>
    <row r="22" ht="70.8" spans="1:10">
      <c r="A22" s="134"/>
      <c r="B22" s="134"/>
      <c r="C22" s="134"/>
      <c r="D22" s="134"/>
      <c r="E22" s="134"/>
      <c r="F22" s="134"/>
      <c r="G22" s="134"/>
      <c r="H22" s="134"/>
      <c r="I22" s="134"/>
      <c r="J22" s="134"/>
    </row>
    <row r="23" ht="102.75" customHeight="1" spans="1:10">
      <c r="C23" s="134"/>
      <c r="D23" s="134"/>
      <c r="E23" s="134"/>
      <c r="F23" s="134"/>
      <c r="G23" s="134"/>
      <c r="H23" s="134"/>
      <c r="I23" s="134"/>
      <c r="J23" s="134"/>
    </row>
    <row r="24" s="132" customFormat="1" ht="49.9" customHeight="1" spans="1:10">
      <c r="C24" s="145"/>
      <c r="D24" s="145"/>
      <c r="E24" s="145"/>
      <c r="F24" s="145"/>
      <c r="G24" s="145"/>
      <c r="H24" s="145"/>
      <c r="I24" s="145"/>
      <c r="J24" s="145"/>
    </row>
    <row r="25" ht="49.9" customHeight="1" spans="1:10">
      <c r="C25" s="134"/>
      <c r="D25" s="134"/>
      <c r="E25" s="134"/>
      <c r="F25" s="134"/>
      <c r="G25" s="134"/>
      <c r="H25" s="134"/>
      <c r="I25" s="134"/>
      <c r="J25" s="134"/>
    </row>
    <row r="26" ht="49.9" customHeight="1" spans="1:10">
      <c r="C26" s="134"/>
      <c r="D26" s="134"/>
      <c r="E26" s="134"/>
      <c r="F26" s="134"/>
      <c r="G26" s="134"/>
      <c r="H26" s="134"/>
      <c r="I26" s="134"/>
      <c r="J26" s="134"/>
    </row>
    <row r="27" ht="49.9" customHeight="1" spans="1:10">
      <c r="C27" s="134"/>
      <c r="D27" s="134"/>
      <c r="E27" s="134"/>
      <c r="F27" s="134"/>
      <c r="G27" s="134"/>
      <c r="H27" s="134"/>
      <c r="I27" s="134"/>
      <c r="J27" s="134"/>
    </row>
    <row r="28" ht="49.9" customHeight="1" spans="1:10">
      <c r="C28" s="134"/>
      <c r="D28" s="134"/>
      <c r="E28" s="134"/>
      <c r="F28" s="134"/>
      <c r="G28" s="134"/>
      <c r="H28" s="134"/>
      <c r="I28" s="134"/>
      <c r="J28" s="134"/>
    </row>
    <row r="29" ht="49.9" customHeight="1" spans="1:10">
      <c r="C29" s="134"/>
      <c r="D29" s="134"/>
      <c r="E29" s="134"/>
      <c r="F29" s="134"/>
      <c r="G29" s="134"/>
      <c r="H29" s="134"/>
      <c r="I29" s="134"/>
      <c r="J29" s="134"/>
    </row>
    <row r="30" ht="49.9" customHeight="1" spans="1:10">
      <c r="C30" s="134"/>
      <c r="D30" s="134"/>
      <c r="E30" s="134"/>
      <c r="F30" s="134"/>
      <c r="G30" s="134"/>
      <c r="H30" s="134"/>
      <c r="I30" s="134"/>
      <c r="J30" s="134"/>
    </row>
    <row r="31" ht="49.9" customHeight="1" spans="1:10">
      <c r="C31" s="134"/>
      <c r="D31" s="134"/>
      <c r="E31" s="134"/>
      <c r="F31" s="134"/>
      <c r="G31" s="134"/>
      <c r="H31" s="134"/>
      <c r="I31" s="134"/>
      <c r="J31" s="134"/>
    </row>
    <row r="32" ht="49.9" customHeight="1" spans="1:10">
      <c r="C32" s="134"/>
      <c r="D32" s="134"/>
      <c r="E32" s="134"/>
      <c r="F32" s="134"/>
      <c r="G32" s="134"/>
      <c r="H32" s="134"/>
      <c r="I32" s="134"/>
      <c r="J32" s="134"/>
    </row>
    <row r="33" s="132" customFormat="1" ht="49.9" customHeight="1" spans="1:10">
      <c r="A33" s="145"/>
      <c r="B33" s="145"/>
      <c r="C33" s="145"/>
      <c r="D33" s="145"/>
      <c r="E33" s="145"/>
      <c r="F33" s="145"/>
      <c r="G33" s="145"/>
      <c r="H33" s="145"/>
      <c r="I33" s="145"/>
      <c r="J33" s="145"/>
    </row>
    <row r="34" s="132" customFormat="1" ht="49.9" customHeight="1" spans="1:10">
      <c r="A34" s="145"/>
      <c r="B34" s="145"/>
      <c r="C34" s="145"/>
      <c r="D34" s="145"/>
      <c r="E34" s="145"/>
      <c r="F34" s="145"/>
      <c r="G34" s="145"/>
      <c r="H34" s="145"/>
      <c r="I34" s="145"/>
      <c r="J34" s="145"/>
    </row>
    <row r="35" s="132" customFormat="1" ht="49.9" customHeight="1" spans="1:10">
      <c r="A35" s="145"/>
      <c r="B35" s="145"/>
      <c r="C35" s="145"/>
      <c r="D35" s="145"/>
      <c r="E35" s="145"/>
      <c r="F35" s="145"/>
      <c r="G35" s="145"/>
      <c r="H35" s="145"/>
      <c r="I35" s="145"/>
      <c r="J35" s="145"/>
    </row>
    <row r="36" ht="39.4" customHeight="1" spans="1:10">
      <c r="A36" s="134"/>
      <c r="B36" s="134"/>
      <c r="C36" s="134"/>
      <c r="D36" s="134"/>
      <c r="E36" s="134"/>
      <c r="F36" s="134"/>
      <c r="G36" s="134"/>
      <c r="H36" s="134"/>
      <c r="I36" s="134"/>
      <c r="J36" s="134"/>
    </row>
    <row r="37" ht="39.4" customHeight="1" spans="1:10">
      <c r="A37" s="134"/>
      <c r="B37" s="134"/>
      <c r="C37" s="134"/>
      <c r="D37" s="134"/>
      <c r="E37" s="134"/>
      <c r="F37" s="134"/>
      <c r="G37" s="134"/>
      <c r="H37" s="134"/>
      <c r="I37" s="134"/>
      <c r="J37" s="134"/>
    </row>
    <row r="38" ht="39.4" customHeight="1" spans="1:10">
      <c r="A38" s="134"/>
      <c r="B38" s="134"/>
      <c r="C38" s="134"/>
      <c r="D38" s="134"/>
      <c r="E38" s="134"/>
      <c r="F38" s="134"/>
      <c r="G38" s="134"/>
      <c r="H38" s="134"/>
      <c r="I38" s="134"/>
      <c r="J38" s="134"/>
    </row>
    <row r="39" ht="39.4" customHeight="1" spans="1:10">
      <c r="A39" s="134"/>
      <c r="B39" s="134"/>
      <c r="C39" s="134"/>
      <c r="D39" s="134"/>
      <c r="E39" s="134"/>
      <c r="F39" s="134"/>
      <c r="G39" s="134"/>
      <c r="H39" s="134"/>
      <c r="I39" s="134"/>
      <c r="J39" s="134"/>
    </row>
    <row r="40" ht="39.4" customHeight="1" spans="1:10">
      <c r="A40" s="134"/>
      <c r="B40" s="134"/>
      <c r="C40" s="134"/>
      <c r="D40" s="134"/>
      <c r="E40" s="134"/>
      <c r="F40" s="134"/>
      <c r="G40" s="134"/>
      <c r="H40" s="134"/>
      <c r="I40" s="134"/>
      <c r="J40" s="134"/>
    </row>
    <row r="41" ht="39.4" customHeight="1" spans="1:10">
      <c r="A41" s="134"/>
      <c r="B41" s="134"/>
      <c r="C41" s="134"/>
      <c r="D41" s="134"/>
      <c r="E41" s="134"/>
      <c r="F41" s="134"/>
      <c r="G41" s="134"/>
      <c r="H41" s="134"/>
      <c r="I41" s="134"/>
      <c r="J41" s="134"/>
    </row>
    <row r="42" ht="39.4" customHeight="1" spans="1:10">
      <c r="A42" s="134"/>
      <c r="B42" s="134"/>
      <c r="C42" s="134"/>
      <c r="D42" s="134"/>
      <c r="E42" s="134"/>
      <c r="F42" s="134"/>
      <c r="G42" s="134"/>
      <c r="H42" s="134"/>
      <c r="I42" s="134"/>
      <c r="J42" s="134"/>
    </row>
    <row r="43" ht="39.4" customHeight="1" spans="1:10">
      <c r="A43" s="134"/>
      <c r="B43" s="134"/>
      <c r="C43" s="134"/>
      <c r="D43" s="134"/>
      <c r="E43" s="134"/>
      <c r="F43" s="134"/>
      <c r="G43" s="134"/>
      <c r="H43" s="134"/>
      <c r="I43" s="134"/>
      <c r="J43" s="134"/>
    </row>
    <row r="44" ht="39.4" customHeight="1" spans="1:10">
      <c r="A44" s="134"/>
      <c r="B44" s="134"/>
      <c r="C44" s="134"/>
      <c r="D44" s="134"/>
      <c r="E44" s="134"/>
      <c r="F44" s="134"/>
      <c r="G44" s="134"/>
      <c r="H44" s="134"/>
      <c r="I44" s="134"/>
      <c r="J44" s="134"/>
    </row>
    <row r="45" ht="39.4" customHeight="1" spans="1:10">
      <c r="A45" s="134"/>
      <c r="B45" s="134"/>
      <c r="C45" s="134"/>
      <c r="D45" s="134"/>
      <c r="E45" s="134"/>
      <c r="F45" s="134"/>
      <c r="G45" s="134"/>
      <c r="H45" s="134"/>
      <c r="I45" s="134"/>
      <c r="J45" s="134"/>
    </row>
    <row r="46" ht="39.4" customHeight="1" spans="1:10">
      <c r="A46" s="134"/>
      <c r="B46" s="134"/>
      <c r="C46" s="134"/>
      <c r="D46" s="134"/>
      <c r="E46" s="134"/>
      <c r="F46" s="134"/>
      <c r="G46" s="134"/>
      <c r="H46" s="134"/>
      <c r="I46" s="134"/>
      <c r="J46" s="134"/>
    </row>
    <row r="47" ht="39.4" customHeight="1" spans="1:10">
      <c r="A47" s="134"/>
      <c r="B47" s="134"/>
      <c r="C47" s="134"/>
      <c r="D47" s="134"/>
      <c r="E47" s="134"/>
      <c r="F47" s="134"/>
      <c r="G47" s="134"/>
      <c r="H47" s="134"/>
      <c r="I47" s="134"/>
      <c r="J47" s="134"/>
    </row>
    <row r="48" ht="39.4" customHeight="1" spans="1:10">
      <c r="A48" s="134"/>
      <c r="B48" s="134"/>
      <c r="C48" s="134"/>
      <c r="D48" s="134"/>
      <c r="E48" s="134"/>
      <c r="F48" s="134"/>
      <c r="G48" s="134"/>
      <c r="H48" s="134"/>
      <c r="I48" s="134"/>
      <c r="J48" s="134"/>
    </row>
    <row r="49" ht="39.4" customHeight="1" spans="1:10">
      <c r="A49" s="134"/>
      <c r="B49" s="134"/>
      <c r="C49" s="134"/>
      <c r="D49" s="134"/>
      <c r="E49" s="134"/>
      <c r="F49" s="134"/>
      <c r="G49" s="134"/>
      <c r="H49" s="134"/>
      <c r="I49" s="134"/>
      <c r="J49" s="134"/>
    </row>
    <row r="50" ht="39.4" customHeight="1" spans="1:10">
      <c r="A50" s="134"/>
      <c r="B50" s="134"/>
      <c r="C50" s="134"/>
      <c r="D50" s="134"/>
      <c r="E50" s="134"/>
      <c r="F50" s="134"/>
      <c r="G50" s="134"/>
      <c r="H50" s="134"/>
      <c r="I50" s="134"/>
      <c r="J50" s="134"/>
    </row>
    <row r="51" ht="39.4" customHeight="1" spans="1:10">
      <c r="A51" s="134"/>
      <c r="B51" s="134"/>
      <c r="C51" s="134"/>
      <c r="D51" s="134"/>
      <c r="E51" s="134"/>
      <c r="F51" s="134"/>
      <c r="G51" s="134"/>
      <c r="H51" s="134"/>
      <c r="I51" s="134"/>
      <c r="J51" s="134"/>
    </row>
    <row r="52" ht="39.4" customHeight="1" spans="1:10">
      <c r="A52" s="134"/>
      <c r="B52" s="134"/>
      <c r="C52" s="134"/>
      <c r="D52" s="134"/>
      <c r="E52" s="134"/>
      <c r="F52" s="134"/>
      <c r="G52" s="134"/>
      <c r="H52" s="134"/>
      <c r="I52" s="134"/>
      <c r="J52" s="134"/>
    </row>
    <row r="53" ht="26.65" customHeight="1" spans="1:10">
      <c r="A53" s="134"/>
      <c r="B53" s="134"/>
      <c r="C53" s="134"/>
      <c r="D53" s="134"/>
      <c r="E53" s="134"/>
      <c r="F53" s="134"/>
      <c r="G53" s="134"/>
      <c r="H53" s="134"/>
      <c r="I53" s="134"/>
      <c r="J53" s="134"/>
    </row>
    <row r="54" ht="26.65" customHeight="1" spans="1:10">
      <c r="A54" s="134"/>
      <c r="B54" s="134"/>
      <c r="C54" s="134"/>
      <c r="D54" s="134"/>
      <c r="E54" s="134"/>
      <c r="F54" s="134"/>
      <c r="G54" s="134"/>
      <c r="H54" s="134"/>
      <c r="I54" s="134"/>
      <c r="J54" s="134"/>
    </row>
    <row r="55" ht="39.4" customHeight="1" spans="1:10">
      <c r="A55" s="134"/>
      <c r="B55" s="134"/>
      <c r="C55" s="134"/>
      <c r="D55" s="134"/>
      <c r="E55" s="134"/>
      <c r="F55" s="134"/>
      <c r="G55" s="134"/>
      <c r="H55" s="134"/>
      <c r="I55" s="134"/>
      <c r="J55" s="134"/>
    </row>
    <row r="56" ht="39.4" customHeight="1" spans="1:10">
      <c r="A56" s="134"/>
      <c r="B56" s="134"/>
      <c r="C56" s="134"/>
      <c r="D56" s="134"/>
      <c r="E56" s="134"/>
      <c r="F56" s="134"/>
      <c r="G56" s="134"/>
      <c r="H56" s="134"/>
      <c r="I56" s="134"/>
      <c r="J56" s="134"/>
    </row>
    <row r="57" ht="39.4" customHeight="1" spans="1:10">
      <c r="A57" s="134"/>
      <c r="B57" s="134"/>
      <c r="C57" s="134"/>
      <c r="D57" s="134"/>
      <c r="E57" s="134"/>
      <c r="F57" s="134"/>
      <c r="G57" s="134"/>
      <c r="H57" s="134"/>
      <c r="I57" s="134"/>
      <c r="J57" s="134"/>
    </row>
    <row r="58" ht="39.4" customHeight="1" spans="1:10">
      <c r="A58" s="134"/>
      <c r="B58" s="134"/>
      <c r="C58" s="134"/>
      <c r="D58" s="134"/>
      <c r="E58" s="134"/>
      <c r="F58" s="134"/>
      <c r="G58" s="134"/>
      <c r="H58" s="134"/>
      <c r="I58" s="134"/>
      <c r="J58" s="134"/>
    </row>
    <row r="59" ht="39.4" customHeight="1" spans="1:10">
      <c r="A59" s="134"/>
      <c r="B59" s="134"/>
      <c r="C59" s="134"/>
      <c r="D59" s="134"/>
      <c r="E59" s="134"/>
      <c r="F59" s="134"/>
      <c r="G59" s="134"/>
      <c r="H59" s="134"/>
      <c r="I59" s="134"/>
      <c r="J59" s="134"/>
    </row>
    <row r="60" ht="39.4" customHeight="1" spans="1:10">
      <c r="A60" s="134"/>
      <c r="B60" s="134"/>
      <c r="C60" s="134"/>
      <c r="D60" s="134"/>
      <c r="E60" s="134"/>
      <c r="F60" s="134"/>
      <c r="G60" s="134"/>
      <c r="H60" s="134"/>
      <c r="I60" s="134"/>
      <c r="J60" s="134"/>
    </row>
    <row r="61" ht="39.4" customHeight="1" spans="1:10">
      <c r="A61" s="134"/>
      <c r="B61" s="134"/>
      <c r="C61" s="134"/>
      <c r="D61" s="134"/>
      <c r="E61" s="134"/>
      <c r="F61" s="134"/>
      <c r="G61" s="134"/>
      <c r="H61" s="134"/>
      <c r="I61" s="134"/>
      <c r="J61" s="134"/>
    </row>
    <row r="62" ht="26.65" customHeight="1" spans="1:10">
      <c r="A62" s="134"/>
      <c r="B62" s="134"/>
      <c r="C62" s="134"/>
      <c r="D62" s="134"/>
      <c r="E62" s="134"/>
      <c r="F62" s="134"/>
      <c r="G62" s="134"/>
      <c r="H62" s="134"/>
      <c r="I62" s="134"/>
      <c r="J62" s="134"/>
    </row>
    <row r="63" ht="26.65" customHeight="1" spans="1:10">
      <c r="A63" s="134"/>
      <c r="B63" s="134"/>
      <c r="C63" s="134"/>
      <c r="D63" s="134"/>
      <c r="E63" s="134"/>
      <c r="F63" s="134"/>
      <c r="G63" s="134"/>
      <c r="H63" s="134"/>
      <c r="I63" s="134"/>
      <c r="J63" s="134"/>
    </row>
    <row r="64" ht="26.65" customHeight="1" spans="1:10">
      <c r="A64" s="134"/>
      <c r="B64" s="134"/>
      <c r="C64" s="134"/>
      <c r="D64" s="134"/>
      <c r="E64" s="134"/>
      <c r="F64" s="134"/>
      <c r="G64" s="134"/>
      <c r="H64" s="134"/>
      <c r="I64" s="134"/>
      <c r="J64" s="134"/>
    </row>
    <row r="65" ht="26.65" customHeight="1" spans="1:10">
      <c r="A65" s="134"/>
      <c r="B65" s="134"/>
      <c r="C65" s="134"/>
      <c r="D65" s="134"/>
      <c r="E65" s="134"/>
      <c r="F65" s="134"/>
      <c r="G65" s="134"/>
      <c r="H65" s="134"/>
      <c r="I65" s="134"/>
      <c r="J65" s="134"/>
    </row>
    <row r="66" ht="26.65" customHeight="1" spans="1:10">
      <c r="A66" s="134"/>
      <c r="B66" s="134"/>
      <c r="C66" s="134"/>
      <c r="D66" s="134"/>
      <c r="E66" s="134"/>
      <c r="F66" s="134"/>
      <c r="G66" s="134"/>
      <c r="H66" s="134"/>
      <c r="I66" s="134"/>
      <c r="J66" s="134"/>
    </row>
    <row r="67" ht="26.65" customHeight="1" spans="1:10">
      <c r="A67" s="134"/>
      <c r="B67" s="134"/>
      <c r="C67" s="134"/>
      <c r="D67" s="134"/>
      <c r="E67" s="134"/>
      <c r="F67" s="134"/>
      <c r="G67" s="134"/>
      <c r="H67" s="134"/>
      <c r="I67" s="134"/>
      <c r="J67" s="134"/>
    </row>
    <row r="68" ht="26.65" customHeight="1" spans="1:10">
      <c r="A68" s="134"/>
      <c r="B68" s="134"/>
      <c r="C68" s="134"/>
      <c r="D68" s="134"/>
      <c r="E68" s="134"/>
      <c r="F68" s="134"/>
      <c r="G68" s="134"/>
      <c r="H68" s="134"/>
      <c r="I68" s="134"/>
      <c r="J68" s="134"/>
    </row>
    <row r="69" ht="26.65" customHeight="1" spans="1:10">
      <c r="A69" s="134"/>
      <c r="B69" s="134"/>
      <c r="C69" s="134"/>
      <c r="D69" s="134"/>
      <c r="E69" s="134"/>
      <c r="F69" s="134"/>
      <c r="G69" s="134"/>
      <c r="H69" s="134"/>
      <c r="I69" s="134"/>
      <c r="J69" s="134"/>
    </row>
    <row r="70" ht="26.65" customHeight="1" spans="1:10">
      <c r="A70" s="134"/>
      <c r="B70" s="134"/>
      <c r="C70" s="134"/>
      <c r="D70" s="134"/>
      <c r="E70" s="134"/>
      <c r="F70" s="134"/>
      <c r="G70" s="134"/>
      <c r="H70" s="134"/>
      <c r="I70" s="134"/>
      <c r="J70" s="134"/>
    </row>
    <row r="71" ht="26.65" customHeight="1" spans="1:10">
      <c r="A71" s="134"/>
      <c r="B71" s="134"/>
      <c r="C71" s="134"/>
      <c r="D71" s="134"/>
      <c r="E71" s="134"/>
      <c r="F71" s="134"/>
      <c r="G71" s="134"/>
      <c r="H71" s="134"/>
      <c r="I71" s="134"/>
      <c r="J71" s="134"/>
    </row>
    <row r="72" ht="26.65" customHeight="1" spans="1:10">
      <c r="A72" s="134"/>
      <c r="B72" s="134"/>
      <c r="C72" s="134"/>
      <c r="D72" s="134"/>
      <c r="E72" s="134"/>
      <c r="F72" s="134"/>
      <c r="G72" s="134"/>
      <c r="H72" s="134"/>
      <c r="I72" s="134"/>
      <c r="J72" s="134"/>
    </row>
    <row r="73" ht="26.65" customHeight="1" spans="1:10">
      <c r="A73" s="134"/>
      <c r="B73" s="134"/>
      <c r="C73" s="134"/>
      <c r="D73" s="134"/>
      <c r="E73" s="134"/>
      <c r="F73" s="134"/>
      <c r="G73" s="134"/>
      <c r="H73" s="134"/>
      <c r="I73" s="134"/>
      <c r="J73" s="134"/>
    </row>
    <row r="74" ht="26.65" customHeight="1" spans="1:10">
      <c r="A74" s="134"/>
      <c r="B74" s="134"/>
      <c r="C74" s="134"/>
      <c r="D74" s="134"/>
      <c r="E74" s="134"/>
      <c r="F74" s="134"/>
      <c r="G74" s="134"/>
      <c r="H74" s="134"/>
      <c r="I74" s="134"/>
      <c r="J74" s="134"/>
    </row>
    <row r="75" ht="26.65" customHeight="1" spans="1:10">
      <c r="A75" s="134"/>
      <c r="B75" s="134"/>
      <c r="C75" s="134"/>
      <c r="D75" s="134"/>
      <c r="E75" s="134"/>
      <c r="F75" s="134"/>
      <c r="G75" s="134"/>
      <c r="H75" s="134"/>
      <c r="I75" s="134"/>
      <c r="J75" s="134"/>
    </row>
    <row r="76" ht="26.65" customHeight="1" spans="1:10">
      <c r="A76" s="134"/>
      <c r="B76" s="134"/>
      <c r="C76" s="134"/>
      <c r="D76" s="134"/>
      <c r="E76" s="134"/>
      <c r="F76" s="134"/>
      <c r="G76" s="134"/>
      <c r="H76" s="134"/>
      <c r="I76" s="134"/>
      <c r="J76" s="134"/>
    </row>
    <row r="77" ht="26.65" customHeight="1" spans="1:10">
      <c r="A77" s="134"/>
      <c r="B77" s="134"/>
      <c r="C77" s="134"/>
      <c r="D77" s="134"/>
      <c r="E77" s="134"/>
      <c r="F77" s="134"/>
      <c r="G77" s="134"/>
      <c r="H77" s="134"/>
      <c r="I77" s="134"/>
      <c r="J77" s="134"/>
    </row>
    <row r="78" ht="26.65" customHeight="1" spans="1:10">
      <c r="A78" s="134"/>
      <c r="B78" s="134"/>
      <c r="C78" s="134"/>
      <c r="D78" s="134"/>
      <c r="E78" s="134"/>
      <c r="F78" s="134"/>
      <c r="G78" s="134"/>
      <c r="H78" s="134"/>
      <c r="I78" s="134"/>
      <c r="J78" s="134"/>
    </row>
    <row r="79" ht="26.65" customHeight="1" spans="1:10">
      <c r="A79" s="134"/>
      <c r="B79" s="134"/>
      <c r="C79" s="134"/>
      <c r="D79" s="134"/>
      <c r="E79" s="134"/>
      <c r="F79" s="134"/>
      <c r="G79" s="134"/>
      <c r="H79" s="134"/>
      <c r="I79" s="134"/>
      <c r="J79" s="134"/>
    </row>
    <row r="80" ht="26.65" customHeight="1" spans="1:10">
      <c r="A80" s="134"/>
      <c r="B80" s="134"/>
      <c r="C80" s="134"/>
      <c r="D80" s="134"/>
      <c r="E80" s="134"/>
      <c r="F80" s="134"/>
      <c r="G80" s="134"/>
      <c r="H80" s="134"/>
      <c r="I80" s="134"/>
      <c r="J80" s="134"/>
    </row>
    <row r="81" ht="26.65" customHeight="1" spans="1:10">
      <c r="A81" s="134"/>
      <c r="B81" s="134"/>
      <c r="C81" s="134"/>
      <c r="D81" s="134"/>
      <c r="E81" s="134"/>
      <c r="F81" s="134"/>
      <c r="G81" s="134"/>
      <c r="H81" s="134"/>
      <c r="I81" s="134"/>
      <c r="J81" s="134"/>
    </row>
    <row r="82" s="133" customFormat="1" ht="26.65" customHeight="1" spans="1:10">
      <c r="A82" s="144"/>
      <c r="B82" s="144"/>
      <c r="C82" s="144"/>
      <c r="D82" s="144"/>
      <c r="E82" s="144"/>
      <c r="F82" s="144"/>
      <c r="G82" s="144"/>
      <c r="H82" s="144"/>
      <c r="I82" s="144"/>
      <c r="J82" s="144"/>
    </row>
    <row r="83" s="133" customFormat="1" ht="26.65" customHeight="1" spans="1:10">
      <c r="A83" s="144"/>
      <c r="B83" s="144"/>
      <c r="C83" s="144"/>
      <c r="D83" s="144"/>
      <c r="E83" s="144"/>
      <c r="F83" s="144"/>
      <c r="G83" s="144"/>
      <c r="H83" s="144"/>
      <c r="I83" s="144"/>
      <c r="J83" s="144"/>
    </row>
    <row r="84" s="133" customFormat="1" ht="26.65" customHeight="1" spans="1:10">
      <c r="A84" s="144"/>
      <c r="B84" s="144"/>
      <c r="C84" s="144"/>
      <c r="D84" s="144"/>
      <c r="E84" s="144"/>
      <c r="F84" s="144"/>
      <c r="G84" s="144"/>
      <c r="H84" s="144"/>
      <c r="I84" s="144"/>
      <c r="J84" s="144"/>
    </row>
    <row r="85" s="133" customFormat="1" ht="26.65" customHeight="1" spans="1:10">
      <c r="A85" s="144"/>
      <c r="B85" s="144"/>
      <c r="C85" s="144"/>
      <c r="D85" s="144"/>
      <c r="E85" s="144"/>
      <c r="F85" s="144"/>
      <c r="G85" s="144"/>
      <c r="H85" s="144"/>
      <c r="I85" s="144"/>
      <c r="J85" s="144"/>
    </row>
    <row r="86" s="133" customFormat="1" ht="26.65" customHeight="1" spans="1:10">
      <c r="A86" s="144"/>
      <c r="B86" s="144"/>
      <c r="C86" s="144"/>
      <c r="D86" s="144"/>
      <c r="E86" s="144"/>
      <c r="F86" s="144"/>
      <c r="G86" s="144"/>
      <c r="H86" s="144"/>
      <c r="I86" s="144"/>
      <c r="J86" s="144"/>
    </row>
    <row r="87" s="133" customFormat="1" ht="26.65" customHeight="1" spans="1:10">
      <c r="A87" s="144"/>
      <c r="B87" s="144"/>
      <c r="C87" s="144"/>
      <c r="D87" s="144"/>
      <c r="E87" s="144"/>
      <c r="F87" s="144"/>
      <c r="G87" s="144"/>
      <c r="H87" s="144"/>
      <c r="I87" s="144"/>
      <c r="J87" s="144"/>
    </row>
    <row r="88" s="133" customFormat="1" ht="26.65" customHeight="1" spans="1:10">
      <c r="A88" s="144"/>
      <c r="B88" s="144"/>
      <c r="C88" s="144"/>
      <c r="D88" s="144"/>
      <c r="E88" s="144"/>
      <c r="F88" s="144"/>
      <c r="G88" s="144"/>
      <c r="H88" s="144"/>
      <c r="I88" s="144"/>
      <c r="J88" s="144"/>
    </row>
    <row r="89" s="133" customFormat="1" ht="26.65" customHeight="1" spans="1:10">
      <c r="A89" s="144"/>
      <c r="B89" s="144"/>
      <c r="C89" s="144"/>
      <c r="D89" s="144"/>
      <c r="E89" s="144"/>
      <c r="F89" s="144"/>
      <c r="G89" s="144"/>
      <c r="H89" s="144"/>
      <c r="I89" s="144"/>
      <c r="J89" s="144"/>
    </row>
    <row r="90" s="133" customFormat="1" ht="26.65" customHeight="1" spans="1:10">
      <c r="A90" s="144"/>
      <c r="B90" s="144"/>
      <c r="C90" s="144"/>
      <c r="D90" s="144"/>
      <c r="E90" s="144"/>
      <c r="F90" s="144"/>
      <c r="G90" s="144"/>
      <c r="H90" s="144"/>
      <c r="I90" s="144"/>
      <c r="J90" s="144"/>
    </row>
    <row r="91" s="133" customFormat="1" ht="26.65" customHeight="1" spans="1:10">
      <c r="A91" s="144"/>
      <c r="B91" s="144"/>
      <c r="C91" s="144"/>
      <c r="D91" s="144"/>
      <c r="E91" s="144"/>
      <c r="F91" s="144"/>
      <c r="G91" s="144"/>
      <c r="H91" s="144"/>
      <c r="I91" s="144"/>
      <c r="J91" s="144"/>
    </row>
    <row r="92" s="133" customFormat="1" ht="26.65" customHeight="1" spans="1:10">
      <c r="A92" s="144"/>
      <c r="B92" s="144"/>
      <c r="C92" s="144"/>
      <c r="D92" s="144"/>
      <c r="E92" s="144"/>
      <c r="F92" s="144"/>
      <c r="G92" s="144"/>
      <c r="H92" s="144"/>
      <c r="I92" s="144"/>
      <c r="J92" s="144"/>
    </row>
    <row r="93" s="133" customFormat="1" ht="39.4" customHeight="1" spans="1:10">
      <c r="A93" s="144"/>
      <c r="B93" s="144"/>
      <c r="C93" s="144"/>
      <c r="D93" s="144"/>
      <c r="E93" s="144"/>
      <c r="F93" s="144"/>
      <c r="G93" s="144"/>
      <c r="H93" s="144"/>
      <c r="I93" s="144"/>
      <c r="J93" s="144"/>
    </row>
    <row r="94" s="133" customFormat="1" ht="39.4" customHeight="1" spans="1:10">
      <c r="A94" s="144"/>
      <c r="B94" s="144"/>
      <c r="C94" s="144"/>
      <c r="D94" s="144"/>
      <c r="E94" s="144"/>
      <c r="F94" s="144"/>
      <c r="G94" s="144"/>
      <c r="H94" s="144"/>
      <c r="I94" s="144"/>
      <c r="J94" s="144"/>
    </row>
    <row r="95" s="133" customFormat="1" ht="39.4" customHeight="1" spans="1:10">
      <c r="A95" s="144"/>
      <c r="B95" s="144"/>
      <c r="C95" s="144"/>
      <c r="D95" s="144"/>
      <c r="E95" s="144"/>
      <c r="F95" s="144"/>
      <c r="G95" s="144"/>
      <c r="H95" s="144"/>
      <c r="I95" s="144"/>
      <c r="J95" s="144"/>
    </row>
    <row r="96" s="133" customFormat="1" ht="39.4" customHeight="1" spans="1:10">
      <c r="A96" s="144"/>
      <c r="B96" s="144"/>
      <c r="C96" s="144"/>
      <c r="D96" s="144"/>
      <c r="E96" s="144"/>
      <c r="F96" s="144"/>
      <c r="G96" s="144"/>
      <c r="H96" s="144"/>
      <c r="I96" s="144"/>
      <c r="J96" s="144"/>
    </row>
    <row r="97" s="133" customFormat="1" ht="39.4" customHeight="1" spans="1:10">
      <c r="A97" s="144"/>
      <c r="B97" s="144"/>
      <c r="C97" s="144"/>
      <c r="D97" s="144"/>
      <c r="E97" s="144"/>
      <c r="F97" s="144"/>
      <c r="G97" s="144"/>
      <c r="H97" s="144"/>
      <c r="I97" s="144"/>
      <c r="J97" s="144"/>
    </row>
    <row r="98" s="133" customFormat="1" ht="57.4" customHeight="1" spans="1:10">
      <c r="A98" s="144"/>
      <c r="B98" s="144"/>
      <c r="C98" s="144"/>
      <c r="D98" s="144"/>
      <c r="E98" s="144"/>
      <c r="F98" s="144"/>
      <c r="G98" s="144"/>
      <c r="H98" s="144"/>
      <c r="I98" s="144"/>
      <c r="J98" s="144"/>
    </row>
    <row r="99" s="133" customFormat="1" ht="39.4" customHeight="1" spans="1:10">
      <c r="A99" s="144"/>
      <c r="B99" s="144"/>
      <c r="C99" s="144"/>
      <c r="D99" s="144"/>
      <c r="E99" s="144"/>
      <c r="F99" s="144"/>
      <c r="G99" s="144"/>
      <c r="H99" s="144"/>
      <c r="I99" s="144"/>
      <c r="J99" s="144"/>
    </row>
    <row r="100" s="133" customFormat="1" ht="39.4" customHeight="1" spans="1:10">
      <c r="A100" s="144"/>
      <c r="B100" s="144"/>
      <c r="C100" s="144"/>
      <c r="D100" s="144"/>
      <c r="E100" s="144"/>
      <c r="F100" s="144"/>
      <c r="G100" s="144"/>
      <c r="H100" s="144"/>
      <c r="I100" s="144"/>
      <c r="J100" s="144"/>
    </row>
    <row r="101" s="133" customFormat="1" ht="39.4" customHeight="1" spans="1:10">
      <c r="A101" s="144"/>
      <c r="B101" s="144"/>
      <c r="C101" s="144"/>
      <c r="D101" s="144"/>
      <c r="E101" s="144"/>
      <c r="F101" s="144"/>
      <c r="G101" s="144"/>
      <c r="H101" s="144"/>
      <c r="I101" s="144"/>
      <c r="J101" s="144"/>
    </row>
    <row r="102" s="133" customFormat="1" ht="39.4" customHeight="1" spans="1:10">
      <c r="A102" s="144"/>
      <c r="B102" s="144"/>
      <c r="C102" s="144"/>
      <c r="D102" s="144"/>
      <c r="E102" s="144"/>
      <c r="F102" s="144"/>
      <c r="G102" s="144"/>
      <c r="H102" s="144"/>
      <c r="I102" s="144"/>
      <c r="J102" s="144"/>
    </row>
    <row r="103" s="133" customFormat="1" ht="39.4" customHeight="1" spans="1:10">
      <c r="A103" s="144"/>
      <c r="B103" s="144"/>
      <c r="C103" s="144"/>
      <c r="D103" s="144"/>
      <c r="E103" s="144"/>
      <c r="F103" s="144"/>
      <c r="G103" s="144"/>
      <c r="H103" s="144"/>
      <c r="I103" s="144"/>
      <c r="J103" s="144"/>
    </row>
    <row r="104" s="133" customFormat="1" ht="39.4" customHeight="1" spans="1:10">
      <c r="A104" s="144"/>
      <c r="B104" s="144"/>
      <c r="C104" s="144"/>
      <c r="D104" s="144"/>
      <c r="E104" s="144"/>
      <c r="F104" s="144"/>
      <c r="G104" s="144"/>
      <c r="H104" s="144"/>
      <c r="I104" s="144"/>
      <c r="J104" s="144"/>
    </row>
    <row r="105" s="133" customFormat="1" ht="39.4" customHeight="1" spans="1:10">
      <c r="A105" s="144"/>
      <c r="B105" s="144"/>
      <c r="C105" s="144"/>
      <c r="D105" s="144"/>
      <c r="E105" s="144"/>
      <c r="F105" s="144"/>
      <c r="G105" s="144"/>
      <c r="H105" s="144"/>
      <c r="I105" s="144"/>
      <c r="J105" s="144"/>
    </row>
    <row r="106" s="133" customFormat="1" ht="39.4" customHeight="1" spans="1:10">
      <c r="A106" s="144"/>
      <c r="B106" s="144"/>
      <c r="C106" s="144"/>
      <c r="D106" s="144"/>
      <c r="E106" s="144"/>
      <c r="F106" s="144"/>
      <c r="G106" s="144"/>
      <c r="H106" s="144"/>
      <c r="I106" s="144"/>
      <c r="J106" s="144"/>
    </row>
    <row r="107" s="133" customFormat="1" ht="39.4" customHeight="1" spans="1:10">
      <c r="A107" s="144"/>
      <c r="B107" s="144"/>
      <c r="C107" s="144"/>
      <c r="D107" s="144"/>
      <c r="E107" s="144"/>
      <c r="F107" s="144"/>
      <c r="G107" s="144"/>
      <c r="H107" s="144"/>
      <c r="I107" s="144"/>
      <c r="J107" s="144"/>
    </row>
    <row r="108" s="133" customFormat="1" ht="39.4" customHeight="1" spans="1:10">
      <c r="A108" s="144"/>
      <c r="B108" s="144"/>
      <c r="C108" s="144"/>
      <c r="D108" s="144"/>
      <c r="E108" s="144"/>
      <c r="F108" s="144"/>
      <c r="G108" s="144"/>
      <c r="H108" s="144"/>
      <c r="I108" s="144"/>
      <c r="J108" s="144"/>
    </row>
    <row r="109" s="133" customFormat="1" ht="39.4" customHeight="1" spans="1:10">
      <c r="A109" s="144"/>
      <c r="B109" s="144"/>
      <c r="C109" s="144"/>
      <c r="D109" s="144"/>
      <c r="E109" s="144"/>
      <c r="F109" s="144"/>
      <c r="G109" s="144"/>
      <c r="H109" s="144"/>
      <c r="I109" s="144"/>
      <c r="J109" s="144"/>
    </row>
    <row r="110" s="133" customFormat="1" ht="39.4" customHeight="1" spans="1:10">
      <c r="A110" s="144"/>
      <c r="B110" s="144"/>
      <c r="C110" s="144"/>
      <c r="D110" s="144"/>
      <c r="E110" s="144"/>
      <c r="F110" s="144"/>
      <c r="G110" s="144"/>
      <c r="H110" s="144"/>
      <c r="I110" s="144"/>
      <c r="J110" s="144"/>
    </row>
    <row r="111" s="133" customFormat="1" ht="39.4" customHeight="1" spans="1:10">
      <c r="A111" s="144"/>
      <c r="B111" s="144"/>
      <c r="C111" s="144"/>
      <c r="D111" s="144"/>
      <c r="E111" s="144"/>
      <c r="F111" s="144"/>
      <c r="G111" s="144"/>
      <c r="H111" s="144"/>
      <c r="I111" s="144"/>
      <c r="J111" s="144"/>
    </row>
    <row r="112" s="133" customFormat="1" ht="39.4" customHeight="1" spans="1:10">
      <c r="A112" s="144"/>
      <c r="B112" s="144"/>
      <c r="C112" s="144"/>
      <c r="D112" s="144"/>
      <c r="E112" s="144"/>
      <c r="F112" s="144"/>
      <c r="G112" s="144"/>
      <c r="H112" s="144"/>
      <c r="I112" s="144"/>
      <c r="J112" s="144"/>
    </row>
    <row r="113" s="133" customFormat="1" ht="39.4" customHeight="1" spans="1:10">
      <c r="A113" s="144"/>
      <c r="B113" s="144"/>
      <c r="C113" s="144"/>
      <c r="D113" s="144"/>
      <c r="E113" s="144"/>
      <c r="F113" s="144"/>
      <c r="G113" s="144"/>
      <c r="H113" s="144"/>
      <c r="I113" s="144"/>
      <c r="J113" s="144"/>
    </row>
    <row r="114" s="133" customFormat="1" ht="39.4" customHeight="1" spans="1:10">
      <c r="A114" s="144"/>
      <c r="B114" s="144"/>
      <c r="C114" s="144"/>
      <c r="D114" s="144"/>
      <c r="E114" s="144"/>
      <c r="F114" s="144"/>
      <c r="G114" s="144"/>
      <c r="H114" s="144"/>
      <c r="I114" s="144"/>
      <c r="J114" s="144"/>
    </row>
    <row r="115" ht="39.4" customHeight="1" spans="1:10">
      <c r="A115" s="134"/>
      <c r="B115" s="134"/>
      <c r="C115" s="134"/>
      <c r="D115" s="134"/>
      <c r="E115" s="134"/>
      <c r="F115" s="134"/>
      <c r="G115" s="134"/>
      <c r="H115" s="134"/>
      <c r="I115" s="134"/>
      <c r="J115" s="134"/>
    </row>
    <row r="116" ht="39.4" customHeight="1" spans="1:10">
      <c r="A116" s="134"/>
      <c r="B116" s="134"/>
      <c r="C116" s="134"/>
      <c r="D116" s="134"/>
      <c r="E116" s="134"/>
      <c r="F116" s="134"/>
      <c r="G116" s="134"/>
      <c r="H116" s="134"/>
      <c r="I116" s="134"/>
      <c r="J116" s="134"/>
    </row>
    <row r="117" ht="39.4" customHeight="1" spans="1:10">
      <c r="A117" s="134"/>
      <c r="B117" s="134"/>
      <c r="C117" s="134"/>
      <c r="D117" s="134"/>
      <c r="E117" s="134"/>
      <c r="F117" s="134"/>
      <c r="G117" s="134"/>
      <c r="H117" s="134"/>
      <c r="I117" s="134"/>
      <c r="J117" s="134"/>
    </row>
    <row r="118" ht="39.4" customHeight="1" spans="1:10">
      <c r="A118" s="134"/>
      <c r="B118" s="134"/>
      <c r="C118" s="134"/>
      <c r="D118" s="134"/>
      <c r="E118" s="134"/>
      <c r="F118" s="134"/>
      <c r="G118" s="134"/>
      <c r="H118" s="134"/>
      <c r="I118" s="134"/>
      <c r="J118" s="134"/>
    </row>
    <row r="119" ht="39.4" customHeight="1" spans="1:10">
      <c r="A119" s="134"/>
      <c r="B119" s="134"/>
      <c r="C119" s="134"/>
      <c r="D119" s="134"/>
      <c r="E119" s="134"/>
      <c r="F119" s="134"/>
      <c r="G119" s="134"/>
      <c r="H119" s="134"/>
      <c r="I119" s="134"/>
      <c r="J119" s="134"/>
    </row>
    <row r="120" ht="39.4" customHeight="1" spans="1:10">
      <c r="A120" s="134"/>
      <c r="B120" s="134"/>
      <c r="C120" s="134"/>
      <c r="D120" s="134"/>
      <c r="E120" s="134"/>
      <c r="F120" s="134"/>
      <c r="G120" s="134"/>
      <c r="H120" s="134"/>
      <c r="I120" s="134"/>
      <c r="J120" s="134"/>
    </row>
    <row r="121" ht="39.4" customHeight="1" spans="1:10">
      <c r="A121" s="134"/>
      <c r="B121" s="134"/>
      <c r="C121" s="134"/>
      <c r="D121" s="134"/>
      <c r="E121" s="134"/>
      <c r="F121" s="134"/>
      <c r="G121" s="134"/>
      <c r="H121" s="134"/>
      <c r="I121" s="134"/>
      <c r="J121" s="134"/>
    </row>
    <row r="122" ht="39.4" customHeight="1" spans="1:10">
      <c r="A122" s="134"/>
      <c r="B122" s="134"/>
      <c r="C122" s="134"/>
      <c r="D122" s="134"/>
      <c r="E122" s="134"/>
      <c r="F122" s="134"/>
      <c r="G122" s="134"/>
      <c r="H122" s="134"/>
      <c r="I122" s="134"/>
      <c r="J122" s="134"/>
    </row>
    <row r="123" ht="39.4" customHeight="1" spans="1:10">
      <c r="A123" s="134"/>
      <c r="B123" s="134"/>
      <c r="C123" s="134"/>
      <c r="D123" s="134"/>
      <c r="E123" s="134"/>
      <c r="F123" s="134"/>
      <c r="G123" s="134"/>
      <c r="H123" s="134"/>
      <c r="I123" s="134"/>
      <c r="J123" s="134"/>
    </row>
    <row r="124" ht="39.4" customHeight="1" spans="1:10">
      <c r="A124" s="134"/>
      <c r="B124" s="134"/>
      <c r="C124" s="134"/>
      <c r="D124" s="134"/>
      <c r="E124" s="134"/>
      <c r="F124" s="134"/>
      <c r="G124" s="134"/>
      <c r="H124" s="134"/>
      <c r="I124" s="134"/>
      <c r="J124" s="134"/>
    </row>
    <row r="125" ht="39.4" customHeight="1" spans="1:10">
      <c r="A125" s="134"/>
      <c r="B125" s="134"/>
      <c r="C125" s="134"/>
      <c r="D125" s="134"/>
      <c r="E125" s="134"/>
      <c r="F125" s="134"/>
      <c r="G125" s="134"/>
      <c r="H125" s="134"/>
      <c r="I125" s="134"/>
      <c r="J125" s="134"/>
    </row>
    <row r="126" ht="39.4" customHeight="1" spans="1:10">
      <c r="A126" s="134"/>
      <c r="B126" s="134"/>
      <c r="C126" s="134"/>
      <c r="D126" s="134"/>
      <c r="E126" s="134"/>
      <c r="F126" s="134"/>
      <c r="G126" s="134"/>
      <c r="H126" s="134"/>
      <c r="I126" s="134"/>
      <c r="J126" s="134"/>
    </row>
    <row r="127" ht="39.4" customHeight="1" spans="1:10">
      <c r="A127" s="134"/>
      <c r="B127" s="134"/>
      <c r="C127" s="134"/>
      <c r="D127" s="134"/>
      <c r="E127" s="134"/>
      <c r="F127" s="134"/>
      <c r="G127" s="134"/>
      <c r="H127" s="134"/>
      <c r="I127" s="134"/>
      <c r="J127" s="134"/>
    </row>
    <row r="128" ht="39.4" customHeight="1" spans="1:10">
      <c r="A128" s="134"/>
      <c r="B128" s="134"/>
      <c r="C128" s="134"/>
      <c r="D128" s="134"/>
      <c r="E128" s="134"/>
      <c r="F128" s="134"/>
      <c r="G128" s="134"/>
      <c r="H128" s="134"/>
      <c r="I128" s="134"/>
      <c r="J128" s="134"/>
    </row>
    <row r="129" ht="39.4" customHeight="1" spans="1:10">
      <c r="A129" s="134"/>
      <c r="B129" s="134"/>
      <c r="C129" s="134"/>
      <c r="D129" s="134"/>
      <c r="E129" s="134"/>
      <c r="F129" s="134"/>
      <c r="G129" s="134"/>
      <c r="H129" s="134"/>
      <c r="I129" s="134"/>
      <c r="J129" s="134"/>
    </row>
    <row r="130" ht="39.4" customHeight="1" spans="1:10">
      <c r="A130" s="134"/>
      <c r="B130" s="134"/>
      <c r="C130" s="134"/>
      <c r="D130" s="134"/>
      <c r="E130" s="134"/>
      <c r="F130" s="134"/>
      <c r="G130" s="134"/>
      <c r="H130" s="134"/>
      <c r="I130" s="134"/>
      <c r="J130" s="134"/>
    </row>
    <row r="131" ht="39.4" customHeight="1" spans="1:10">
      <c r="A131" s="134"/>
      <c r="B131" s="134"/>
      <c r="C131" s="134"/>
      <c r="D131" s="134"/>
      <c r="E131" s="134"/>
      <c r="F131" s="134"/>
      <c r="G131" s="134"/>
      <c r="H131" s="134"/>
      <c r="I131" s="134"/>
      <c r="J131" s="134"/>
    </row>
    <row r="132" ht="39.4" customHeight="1" spans="1:10">
      <c r="A132" s="134"/>
      <c r="B132" s="134"/>
      <c r="C132" s="134"/>
      <c r="D132" s="134"/>
      <c r="E132" s="134"/>
      <c r="F132" s="134"/>
      <c r="G132" s="134"/>
      <c r="H132" s="134"/>
      <c r="I132" s="134"/>
      <c r="J132" s="134"/>
    </row>
    <row r="133" ht="39.4" customHeight="1" spans="1:10">
      <c r="A133" s="134"/>
      <c r="B133" s="134"/>
      <c r="C133" s="134"/>
      <c r="D133" s="134"/>
      <c r="E133" s="134"/>
      <c r="F133" s="134"/>
      <c r="G133" s="134"/>
      <c r="H133" s="134"/>
      <c r="I133" s="134"/>
      <c r="J133" s="134"/>
    </row>
    <row r="134" ht="39.4" customHeight="1" spans="1:10">
      <c r="A134" s="134"/>
      <c r="B134" s="134"/>
      <c r="C134" s="134"/>
      <c r="D134" s="134"/>
      <c r="E134" s="134"/>
      <c r="F134" s="134"/>
      <c r="G134" s="134"/>
      <c r="H134" s="134"/>
      <c r="I134" s="134"/>
      <c r="J134" s="134"/>
    </row>
    <row r="135" ht="39.4" customHeight="1" spans="1:10">
      <c r="A135" s="134"/>
      <c r="B135" s="134"/>
      <c r="C135" s="134"/>
      <c r="D135" s="134"/>
      <c r="E135" s="134"/>
      <c r="F135" s="134"/>
      <c r="G135" s="134"/>
      <c r="H135" s="134"/>
      <c r="I135" s="134"/>
      <c r="J135" s="134"/>
    </row>
    <row r="136" ht="39.4" customHeight="1" spans="1:10">
      <c r="A136" s="134"/>
      <c r="B136" s="134"/>
      <c r="C136" s="134"/>
      <c r="D136" s="134"/>
      <c r="E136" s="134"/>
      <c r="F136" s="134"/>
      <c r="G136" s="134"/>
      <c r="H136" s="134"/>
      <c r="I136" s="134"/>
      <c r="J136" s="134"/>
    </row>
    <row r="137" ht="39.4" customHeight="1" spans="1:10">
      <c r="A137" s="134"/>
      <c r="B137" s="134"/>
      <c r="C137" s="134"/>
      <c r="D137" s="134"/>
      <c r="E137" s="134"/>
      <c r="F137" s="134"/>
      <c r="G137" s="134"/>
      <c r="H137" s="134"/>
      <c r="I137" s="134"/>
      <c r="J137" s="134"/>
    </row>
    <row r="138" ht="39.4" customHeight="1" spans="1:10">
      <c r="A138" s="134"/>
      <c r="B138" s="134"/>
      <c r="C138" s="134"/>
      <c r="D138" s="134"/>
      <c r="E138" s="134"/>
      <c r="F138" s="134"/>
      <c r="G138" s="134"/>
      <c r="H138" s="134"/>
      <c r="I138" s="134"/>
      <c r="J138" s="134"/>
    </row>
    <row r="139" ht="39.4" customHeight="1" spans="1:10">
      <c r="A139" s="134"/>
      <c r="B139" s="134"/>
      <c r="C139" s="134"/>
      <c r="D139" s="134"/>
      <c r="E139" s="134"/>
      <c r="F139" s="134"/>
      <c r="G139" s="134"/>
      <c r="H139" s="134"/>
      <c r="I139" s="134"/>
      <c r="J139" s="134"/>
    </row>
    <row r="140" ht="39.4" customHeight="1" spans="1:10">
      <c r="A140" s="134"/>
      <c r="B140" s="134"/>
      <c r="C140" s="134"/>
      <c r="D140" s="134"/>
      <c r="E140" s="134"/>
      <c r="F140" s="134"/>
      <c r="G140" s="134"/>
      <c r="H140" s="134"/>
      <c r="I140" s="134"/>
      <c r="J140" s="134"/>
    </row>
    <row r="141" ht="39.4" customHeight="1" spans="1:10">
      <c r="A141" s="134"/>
      <c r="B141" s="134"/>
      <c r="C141" s="134"/>
      <c r="D141" s="134"/>
      <c r="E141" s="134"/>
      <c r="F141" s="134"/>
      <c r="G141" s="134"/>
      <c r="H141" s="134"/>
      <c r="I141" s="134"/>
      <c r="J141" s="134"/>
    </row>
    <row r="142" ht="39.4" customHeight="1" spans="1:10">
      <c r="A142" s="134"/>
      <c r="B142" s="134"/>
      <c r="C142" s="134"/>
      <c r="D142" s="134"/>
      <c r="E142" s="134"/>
      <c r="F142" s="134"/>
      <c r="G142" s="134"/>
      <c r="H142" s="134"/>
      <c r="I142" s="134"/>
      <c r="J142" s="134"/>
    </row>
    <row r="143" ht="39.4" customHeight="1" spans="1:10">
      <c r="A143" s="134"/>
      <c r="B143" s="134"/>
      <c r="C143" s="134"/>
      <c r="D143" s="134"/>
      <c r="E143" s="134"/>
      <c r="F143" s="134"/>
      <c r="G143" s="134"/>
      <c r="H143" s="134"/>
      <c r="I143" s="134"/>
      <c r="J143" s="134"/>
    </row>
    <row r="144" ht="39.4" customHeight="1" spans="1:10">
      <c r="A144" s="134"/>
      <c r="B144" s="134"/>
      <c r="C144" s="134"/>
      <c r="D144" s="134"/>
      <c r="E144" s="134"/>
      <c r="F144" s="134"/>
      <c r="G144" s="134"/>
      <c r="H144" s="134"/>
      <c r="I144" s="134"/>
      <c r="J144" s="134"/>
    </row>
    <row r="145" ht="39.4" customHeight="1" spans="1:10">
      <c r="A145" s="134"/>
      <c r="B145" s="134"/>
      <c r="C145" s="134"/>
      <c r="D145" s="134"/>
      <c r="E145" s="134"/>
      <c r="F145" s="134"/>
      <c r="G145" s="134"/>
      <c r="H145" s="134"/>
      <c r="I145" s="134"/>
      <c r="J145" s="134"/>
    </row>
    <row r="146" ht="39.4" customHeight="1" spans="1:10">
      <c r="A146" s="134"/>
      <c r="B146" s="134"/>
      <c r="C146" s="134"/>
      <c r="D146" s="134"/>
      <c r="E146" s="134"/>
      <c r="F146" s="134"/>
      <c r="G146" s="134"/>
      <c r="H146" s="134"/>
      <c r="I146" s="134"/>
      <c r="J146" s="134"/>
    </row>
    <row r="147" ht="39.4" customHeight="1" spans="1:10">
      <c r="A147" s="134"/>
      <c r="B147" s="134"/>
      <c r="C147" s="134"/>
      <c r="D147" s="134"/>
      <c r="E147" s="134"/>
      <c r="F147" s="134"/>
      <c r="G147" s="134"/>
      <c r="H147" s="134"/>
      <c r="I147" s="134"/>
      <c r="J147" s="134"/>
    </row>
    <row r="148" ht="39.4" customHeight="1" spans="1:10">
      <c r="A148" s="134"/>
      <c r="B148" s="134"/>
      <c r="C148" s="134"/>
      <c r="D148" s="134"/>
      <c r="E148" s="134"/>
      <c r="F148" s="134"/>
      <c r="G148" s="134"/>
      <c r="H148" s="134"/>
      <c r="I148" s="134"/>
      <c r="J148" s="134"/>
    </row>
    <row r="149" ht="39.4" customHeight="1" spans="1:10">
      <c r="A149" s="134"/>
      <c r="B149" s="134"/>
      <c r="C149" s="134"/>
      <c r="D149" s="134"/>
      <c r="E149" s="134"/>
      <c r="F149" s="134"/>
      <c r="G149" s="134"/>
      <c r="H149" s="134"/>
      <c r="I149" s="134"/>
      <c r="J149" s="134"/>
    </row>
    <row r="150" ht="39.4" customHeight="1" spans="1:10">
      <c r="A150" s="134"/>
      <c r="B150" s="134"/>
      <c r="C150" s="134"/>
      <c r="D150" s="134"/>
      <c r="E150" s="134"/>
      <c r="F150" s="134"/>
      <c r="G150" s="134"/>
      <c r="H150" s="134"/>
      <c r="I150" s="134"/>
      <c r="J150" s="134"/>
    </row>
    <row r="151" ht="39.4" customHeight="1" spans="1:10">
      <c r="A151" s="134"/>
      <c r="B151" s="134"/>
      <c r="C151" s="134"/>
      <c r="D151" s="134"/>
      <c r="E151" s="134"/>
      <c r="F151" s="134"/>
      <c r="G151" s="134"/>
      <c r="H151" s="134"/>
      <c r="I151" s="134"/>
      <c r="J151" s="134"/>
    </row>
    <row r="152" ht="39.4" customHeight="1" spans="1:10">
      <c r="A152" s="134"/>
      <c r="B152" s="134"/>
      <c r="C152" s="134"/>
      <c r="D152" s="134"/>
      <c r="E152" s="134"/>
      <c r="F152" s="134"/>
      <c r="G152" s="134"/>
      <c r="H152" s="134"/>
      <c r="I152" s="134"/>
      <c r="J152" s="134"/>
    </row>
    <row r="153" ht="39.4" customHeight="1" spans="1:10">
      <c r="A153" s="134"/>
      <c r="B153" s="134"/>
      <c r="C153" s="134"/>
      <c r="D153" s="134"/>
      <c r="E153" s="134"/>
      <c r="F153" s="134"/>
      <c r="G153" s="134"/>
      <c r="H153" s="134"/>
      <c r="I153" s="134"/>
      <c r="J153" s="134"/>
    </row>
    <row r="154" ht="39.4" customHeight="1" spans="1:10">
      <c r="A154" s="134"/>
      <c r="B154" s="134"/>
      <c r="C154" s="134"/>
      <c r="D154" s="134"/>
      <c r="E154" s="134"/>
      <c r="F154" s="134"/>
      <c r="G154" s="134"/>
      <c r="H154" s="134"/>
      <c r="I154" s="134"/>
      <c r="J154" s="134"/>
    </row>
    <row r="155" ht="39.4" customHeight="1" spans="1:10">
      <c r="A155" s="134"/>
      <c r="B155" s="134"/>
      <c r="C155" s="134"/>
      <c r="D155" s="134"/>
      <c r="E155" s="134"/>
      <c r="F155" s="134"/>
      <c r="G155" s="134"/>
      <c r="H155" s="134"/>
      <c r="I155" s="134"/>
      <c r="J155" s="134"/>
    </row>
    <row r="156" ht="39.4" customHeight="1" spans="1:10">
      <c r="A156" s="134"/>
      <c r="B156" s="134"/>
      <c r="C156" s="134"/>
      <c r="D156" s="134"/>
      <c r="E156" s="134"/>
      <c r="F156" s="134"/>
      <c r="G156" s="134"/>
      <c r="H156" s="134"/>
      <c r="I156" s="134"/>
      <c r="J156" s="134"/>
    </row>
    <row r="157" ht="39.4" customHeight="1" spans="1:10">
      <c r="A157" s="134"/>
      <c r="B157" s="134"/>
      <c r="C157" s="134"/>
      <c r="D157" s="134"/>
      <c r="E157" s="134"/>
      <c r="F157" s="134"/>
      <c r="G157" s="134"/>
      <c r="H157" s="134"/>
      <c r="I157" s="134"/>
      <c r="J157" s="134"/>
    </row>
    <row r="158" ht="39.4" customHeight="1" spans="1:10">
      <c r="A158" s="134"/>
      <c r="B158" s="134"/>
      <c r="C158" s="134"/>
      <c r="D158" s="134"/>
      <c r="E158" s="134"/>
      <c r="F158" s="134"/>
      <c r="G158" s="134"/>
      <c r="H158" s="134"/>
      <c r="I158" s="134"/>
      <c r="J158" s="134"/>
    </row>
    <row r="159" ht="39.4" customHeight="1" spans="1:10">
      <c r="A159" s="134"/>
      <c r="B159" s="134"/>
      <c r="C159" s="134"/>
      <c r="D159" s="134"/>
      <c r="E159" s="134"/>
      <c r="F159" s="134"/>
      <c r="G159" s="134"/>
      <c r="H159" s="134"/>
      <c r="I159" s="134"/>
      <c r="J159" s="134"/>
    </row>
    <row r="160" ht="39.4" customHeight="1" spans="1:10">
      <c r="A160" s="134"/>
      <c r="B160" s="134"/>
      <c r="C160" s="134"/>
      <c r="D160" s="134"/>
      <c r="E160" s="134"/>
      <c r="F160" s="134"/>
      <c r="G160" s="134"/>
      <c r="H160" s="134"/>
      <c r="I160" s="134"/>
      <c r="J160" s="134"/>
    </row>
    <row r="161" ht="39.4" customHeight="1" spans="1:10">
      <c r="A161" s="134"/>
      <c r="B161" s="134"/>
      <c r="C161" s="134"/>
      <c r="D161" s="134"/>
      <c r="E161" s="134"/>
      <c r="F161" s="134"/>
      <c r="G161" s="134"/>
      <c r="H161" s="134"/>
      <c r="I161" s="134"/>
      <c r="J161" s="134"/>
    </row>
    <row r="162" ht="39.4" customHeight="1" spans="1:10">
      <c r="A162" s="134"/>
      <c r="B162" s="134"/>
      <c r="C162" s="134"/>
      <c r="D162" s="134"/>
      <c r="E162" s="134"/>
      <c r="F162" s="134"/>
      <c r="G162" s="134"/>
      <c r="H162" s="134"/>
      <c r="I162" s="134"/>
      <c r="J162" s="134"/>
    </row>
    <row r="163" ht="39.4" customHeight="1" spans="1:10">
      <c r="A163" s="134"/>
      <c r="B163" s="134"/>
      <c r="C163" s="134"/>
      <c r="D163" s="134"/>
      <c r="E163" s="134"/>
      <c r="F163" s="134"/>
      <c r="G163" s="134"/>
      <c r="H163" s="134"/>
      <c r="I163" s="134"/>
      <c r="J163" s="134"/>
    </row>
    <row r="164" ht="39.4" customHeight="1" spans="1:10">
      <c r="A164" s="134"/>
      <c r="B164" s="134"/>
      <c r="C164" s="134"/>
      <c r="D164" s="134"/>
      <c r="E164" s="134"/>
      <c r="F164" s="134"/>
      <c r="G164" s="134"/>
      <c r="H164" s="134"/>
      <c r="I164" s="134"/>
      <c r="J164" s="134"/>
    </row>
    <row r="165" ht="39.4" customHeight="1" spans="1:10">
      <c r="A165" s="134"/>
      <c r="B165" s="134"/>
      <c r="C165" s="134"/>
      <c r="D165" s="134"/>
      <c r="E165" s="134"/>
      <c r="F165" s="134"/>
      <c r="G165" s="134"/>
      <c r="H165" s="134"/>
      <c r="I165" s="134"/>
      <c r="J165" s="134"/>
    </row>
    <row r="166" ht="39.4" customHeight="1" spans="1:10">
      <c r="A166" s="134"/>
      <c r="B166" s="134"/>
      <c r="C166" s="134"/>
      <c r="D166" s="134"/>
      <c r="E166" s="134"/>
      <c r="F166" s="134"/>
      <c r="G166" s="134"/>
      <c r="H166" s="134"/>
      <c r="I166" s="134"/>
      <c r="J166" s="134"/>
    </row>
    <row r="167" ht="39.4" customHeight="1" spans="1:10">
      <c r="A167" s="134"/>
      <c r="B167" s="134"/>
      <c r="C167" s="134"/>
      <c r="D167" s="134"/>
      <c r="E167" s="134"/>
      <c r="F167" s="134"/>
      <c r="G167" s="134"/>
      <c r="H167" s="134"/>
      <c r="I167" s="134"/>
      <c r="J167" s="134"/>
    </row>
    <row r="168" ht="39.4" customHeight="1" spans="1:10">
      <c r="A168" s="134"/>
      <c r="B168" s="134"/>
      <c r="C168" s="134"/>
      <c r="D168" s="134"/>
      <c r="E168" s="134"/>
      <c r="F168" s="134"/>
      <c r="G168" s="134"/>
      <c r="H168" s="134"/>
      <c r="I168" s="134"/>
      <c r="J168" s="134"/>
    </row>
    <row r="169" ht="39.4" customHeight="1" spans="1:10">
      <c r="A169" s="134"/>
      <c r="B169" s="134"/>
      <c r="C169" s="134"/>
      <c r="D169" s="134"/>
      <c r="E169" s="134"/>
      <c r="F169" s="134"/>
      <c r="G169" s="134"/>
      <c r="H169" s="134"/>
      <c r="I169" s="134"/>
      <c r="J169" s="134"/>
    </row>
    <row r="170" ht="39.4" customHeight="1" spans="1:10">
      <c r="A170" s="134"/>
      <c r="B170" s="134"/>
      <c r="C170" s="134"/>
      <c r="D170" s="134"/>
      <c r="E170" s="134"/>
      <c r="F170" s="134"/>
      <c r="G170" s="134"/>
      <c r="H170" s="134"/>
      <c r="I170" s="134"/>
      <c r="J170" s="134"/>
    </row>
    <row r="171" ht="39.4" customHeight="1" spans="1:10">
      <c r="A171" s="134"/>
      <c r="B171" s="134"/>
      <c r="C171" s="134"/>
      <c r="D171" s="134"/>
      <c r="E171" s="134"/>
      <c r="F171" s="134"/>
      <c r="G171" s="134"/>
      <c r="H171" s="134"/>
      <c r="I171" s="134"/>
      <c r="J171" s="134"/>
    </row>
    <row r="172" ht="39.4" customHeight="1" spans="1:10">
      <c r="A172" s="134"/>
      <c r="B172" s="134"/>
      <c r="C172" s="134"/>
      <c r="D172" s="134"/>
      <c r="E172" s="134"/>
      <c r="F172" s="134"/>
      <c r="G172" s="134"/>
      <c r="H172" s="134"/>
      <c r="I172" s="134"/>
      <c r="J172" s="134"/>
    </row>
    <row r="173" ht="39.4" customHeight="1" spans="1:10">
      <c r="A173" s="134"/>
      <c r="B173" s="134"/>
      <c r="C173" s="134"/>
      <c r="D173" s="134"/>
      <c r="E173" s="134"/>
      <c r="F173" s="134"/>
      <c r="G173" s="134"/>
      <c r="H173" s="134"/>
      <c r="I173" s="134"/>
      <c r="J173" s="134"/>
    </row>
    <row r="174" ht="39.4" customHeight="1" spans="1:10">
      <c r="A174" s="134"/>
      <c r="B174" s="134"/>
      <c r="C174" s="134"/>
      <c r="D174" s="134"/>
      <c r="E174" s="134"/>
      <c r="F174" s="134"/>
      <c r="G174" s="134"/>
      <c r="H174" s="134"/>
      <c r="I174" s="134"/>
      <c r="J174" s="134"/>
    </row>
    <row r="175" ht="39.4" customHeight="1" spans="1:10">
      <c r="A175" s="134"/>
      <c r="B175" s="134"/>
      <c r="C175" s="134"/>
      <c r="D175" s="134"/>
      <c r="E175" s="134"/>
      <c r="F175" s="134"/>
      <c r="G175" s="134"/>
      <c r="H175" s="134"/>
      <c r="I175" s="134"/>
      <c r="J175" s="134"/>
    </row>
    <row r="176" ht="39.4" customHeight="1" spans="1:10">
      <c r="A176" s="134"/>
      <c r="B176" s="134"/>
      <c r="C176" s="134"/>
      <c r="D176" s="134"/>
      <c r="E176" s="134"/>
      <c r="F176" s="134"/>
      <c r="G176" s="134"/>
      <c r="H176" s="134"/>
      <c r="I176" s="134"/>
      <c r="J176" s="134"/>
    </row>
    <row r="177" ht="39.4" customHeight="1" spans="1:10">
      <c r="A177" s="134"/>
      <c r="B177" s="134"/>
      <c r="C177" s="134"/>
      <c r="D177" s="134"/>
      <c r="E177" s="134"/>
      <c r="F177" s="134"/>
      <c r="G177" s="134"/>
      <c r="H177" s="134"/>
      <c r="I177" s="134"/>
      <c r="J177" s="134"/>
    </row>
    <row r="178" ht="39.4" customHeight="1" spans="1:10">
      <c r="A178" s="134"/>
      <c r="B178" s="134"/>
      <c r="C178" s="134"/>
      <c r="D178" s="134"/>
      <c r="E178" s="134"/>
      <c r="F178" s="134"/>
      <c r="G178" s="134"/>
      <c r="H178" s="134"/>
      <c r="I178" s="134"/>
      <c r="J178" s="134"/>
    </row>
    <row r="179" ht="39.4" customHeight="1" spans="1:10">
      <c r="A179" s="134"/>
      <c r="B179" s="134"/>
      <c r="C179" s="134"/>
      <c r="D179" s="134"/>
      <c r="E179" s="134"/>
      <c r="F179" s="134"/>
      <c r="G179" s="134"/>
      <c r="H179" s="134"/>
      <c r="I179" s="134"/>
      <c r="J179" s="134"/>
    </row>
    <row r="180" ht="39.4" customHeight="1" spans="1:10">
      <c r="A180" s="134"/>
      <c r="B180" s="134"/>
      <c r="C180" s="134"/>
      <c r="D180" s="134"/>
      <c r="E180" s="134"/>
      <c r="F180" s="134"/>
      <c r="G180" s="134"/>
      <c r="H180" s="134"/>
      <c r="I180" s="134"/>
      <c r="J180" s="134"/>
    </row>
    <row r="181" ht="39.4" customHeight="1" spans="1:10">
      <c r="A181" s="134"/>
      <c r="B181" s="134"/>
      <c r="C181" s="134"/>
      <c r="D181" s="134"/>
      <c r="E181" s="134"/>
      <c r="F181" s="134"/>
      <c r="G181" s="134"/>
      <c r="H181" s="134"/>
      <c r="I181" s="134"/>
      <c r="J181" s="134"/>
    </row>
    <row r="182" ht="58.9" customHeight="1" spans="1:10">
      <c r="A182" s="134"/>
      <c r="B182" s="134"/>
      <c r="C182" s="134"/>
      <c r="D182" s="134"/>
      <c r="E182" s="134"/>
      <c r="F182" s="134"/>
      <c r="G182" s="134"/>
      <c r="H182" s="134"/>
      <c r="I182" s="134"/>
      <c r="J182" s="134"/>
    </row>
    <row r="183" ht="39.4" customHeight="1" spans="1:10">
      <c r="A183" s="134"/>
      <c r="B183" s="134"/>
      <c r="C183" s="134"/>
      <c r="D183" s="134"/>
      <c r="E183" s="134"/>
      <c r="F183" s="134"/>
      <c r="G183" s="134"/>
      <c r="H183" s="134"/>
      <c r="I183" s="134"/>
      <c r="J183" s="134"/>
    </row>
    <row r="184" ht="39.4" customHeight="1" spans="1:10">
      <c r="A184" s="134"/>
      <c r="B184" s="134"/>
      <c r="C184" s="134"/>
      <c r="D184" s="134"/>
      <c r="E184" s="134"/>
      <c r="F184" s="134"/>
      <c r="G184" s="134"/>
      <c r="H184" s="134"/>
      <c r="I184" s="134"/>
      <c r="J184" s="134"/>
    </row>
    <row r="185" ht="39.4" customHeight="1" spans="1:10">
      <c r="A185" s="134"/>
      <c r="B185" s="134"/>
      <c r="C185" s="134"/>
      <c r="D185" s="134"/>
      <c r="E185" s="134"/>
      <c r="F185" s="134"/>
      <c r="G185" s="134"/>
      <c r="H185" s="134"/>
      <c r="I185" s="134"/>
      <c r="J185" s="134"/>
    </row>
    <row r="186" ht="39.4" customHeight="1" spans="1:10">
      <c r="A186" s="134"/>
      <c r="B186" s="134"/>
      <c r="C186" s="134"/>
      <c r="D186" s="134"/>
      <c r="E186" s="134"/>
      <c r="F186" s="134"/>
      <c r="G186" s="134"/>
      <c r="H186" s="134"/>
      <c r="I186" s="134"/>
      <c r="J186" s="134"/>
    </row>
    <row r="187" ht="39.4" customHeight="1" spans="1:10">
      <c r="A187" s="134"/>
      <c r="B187" s="134"/>
      <c r="C187" s="134"/>
      <c r="D187" s="134"/>
      <c r="E187" s="134"/>
      <c r="F187" s="134"/>
      <c r="G187" s="134"/>
      <c r="H187" s="134"/>
      <c r="I187" s="134"/>
      <c r="J187" s="134"/>
    </row>
    <row r="188" ht="39.4" customHeight="1" spans="1:10">
      <c r="A188" s="134"/>
      <c r="B188" s="134"/>
      <c r="C188" s="134"/>
      <c r="D188" s="134"/>
      <c r="E188" s="134"/>
      <c r="F188" s="134"/>
      <c r="G188" s="134"/>
      <c r="H188" s="134"/>
      <c r="I188" s="134"/>
      <c r="J188" s="134"/>
    </row>
    <row r="189" ht="39.4" customHeight="1" spans="1:10">
      <c r="A189" s="134"/>
      <c r="B189" s="134"/>
      <c r="C189" s="134"/>
      <c r="D189" s="134"/>
      <c r="E189" s="134"/>
      <c r="F189" s="134"/>
      <c r="G189" s="134"/>
      <c r="H189" s="134"/>
      <c r="I189" s="134"/>
      <c r="J189" s="134"/>
    </row>
    <row r="190" ht="39.4" customHeight="1" spans="1:10">
      <c r="A190" s="134"/>
      <c r="B190" s="134"/>
      <c r="C190" s="134"/>
      <c r="D190" s="134"/>
      <c r="E190" s="134"/>
      <c r="F190" s="134"/>
      <c r="G190" s="134"/>
      <c r="H190" s="134"/>
      <c r="I190" s="134"/>
      <c r="J190" s="134"/>
    </row>
    <row r="191" ht="39.4" customHeight="1" spans="1:10">
      <c r="A191" s="134"/>
      <c r="B191" s="134"/>
      <c r="C191" s="134"/>
      <c r="D191" s="134"/>
      <c r="E191" s="134"/>
      <c r="F191" s="134"/>
      <c r="G191" s="134"/>
      <c r="H191" s="134"/>
      <c r="I191" s="134"/>
      <c r="J191" s="134"/>
    </row>
    <row r="192" ht="39.4" customHeight="1" spans="1:10">
      <c r="A192" s="134"/>
      <c r="B192" s="134"/>
      <c r="C192" s="134"/>
      <c r="D192" s="134"/>
      <c r="E192" s="134"/>
      <c r="F192" s="134"/>
      <c r="G192" s="134"/>
      <c r="H192" s="134"/>
      <c r="I192" s="134"/>
      <c r="J192" s="134"/>
    </row>
    <row r="193" ht="39.4" customHeight="1" spans="1:10">
      <c r="A193" s="134"/>
      <c r="B193" s="134"/>
      <c r="C193" s="134"/>
      <c r="D193" s="134"/>
      <c r="E193" s="134"/>
      <c r="F193" s="134"/>
      <c r="G193" s="134"/>
      <c r="H193" s="134"/>
      <c r="I193" s="134"/>
      <c r="J193" s="134"/>
    </row>
    <row r="194" ht="39.4" customHeight="1" spans="1:10">
      <c r="A194" s="134"/>
      <c r="B194" s="134"/>
      <c r="C194" s="134"/>
      <c r="D194" s="134"/>
      <c r="E194" s="134"/>
      <c r="F194" s="134"/>
      <c r="G194" s="134"/>
      <c r="H194" s="134"/>
      <c r="I194" s="134"/>
      <c r="J194" s="134"/>
    </row>
    <row r="195" ht="39.4" customHeight="1" spans="1:10">
      <c r="A195" s="134"/>
      <c r="B195" s="134"/>
      <c r="C195" s="134"/>
      <c r="D195" s="134"/>
      <c r="E195" s="134"/>
      <c r="F195" s="134"/>
      <c r="G195" s="134"/>
      <c r="H195" s="134"/>
      <c r="I195" s="134"/>
      <c r="J195" s="134"/>
    </row>
    <row r="196" ht="39.4" customHeight="1" spans="1:10">
      <c r="A196" s="134"/>
      <c r="B196" s="134"/>
      <c r="C196" s="134"/>
      <c r="D196" s="134"/>
      <c r="E196" s="134"/>
      <c r="F196" s="134"/>
      <c r="G196" s="134"/>
      <c r="H196" s="134"/>
      <c r="I196" s="134"/>
      <c r="J196" s="134"/>
    </row>
    <row r="197" ht="39.4" customHeight="1" spans="1:10">
      <c r="A197" s="134"/>
      <c r="B197" s="134"/>
      <c r="C197" s="134"/>
      <c r="D197" s="134"/>
      <c r="E197" s="134"/>
      <c r="F197" s="134"/>
      <c r="G197" s="134"/>
      <c r="H197" s="134"/>
      <c r="I197" s="134"/>
      <c r="J197" s="134"/>
    </row>
    <row r="198" ht="39.4" customHeight="1" spans="1:10">
      <c r="A198" s="134"/>
      <c r="B198" s="134"/>
      <c r="C198" s="134"/>
      <c r="D198" s="134"/>
      <c r="E198" s="134"/>
      <c r="F198" s="134"/>
      <c r="G198" s="134"/>
      <c r="H198" s="134"/>
      <c r="I198" s="134"/>
      <c r="J198" s="134"/>
    </row>
    <row r="199" ht="39.4" customHeight="1" spans="1:10">
      <c r="A199" s="134"/>
      <c r="B199" s="134"/>
      <c r="C199" s="134"/>
      <c r="D199" s="134"/>
      <c r="E199" s="134"/>
      <c r="F199" s="134"/>
      <c r="G199" s="134"/>
      <c r="H199" s="134"/>
      <c r="I199" s="134"/>
      <c r="J199" s="134"/>
    </row>
    <row r="200" ht="39.4" customHeight="1" spans="1:10">
      <c r="A200" s="134"/>
      <c r="B200" s="134"/>
      <c r="C200" s="134"/>
      <c r="D200" s="134"/>
      <c r="E200" s="134"/>
      <c r="F200" s="134"/>
      <c r="G200" s="134"/>
      <c r="H200" s="134"/>
      <c r="I200" s="134"/>
      <c r="J200" s="134"/>
    </row>
    <row r="201" ht="39.4" customHeight="1" spans="1:10">
      <c r="A201" s="134"/>
      <c r="B201" s="134"/>
      <c r="C201" s="134"/>
      <c r="D201" s="134"/>
      <c r="E201" s="134"/>
      <c r="F201" s="134"/>
      <c r="G201" s="134"/>
      <c r="H201" s="134"/>
      <c r="I201" s="134"/>
      <c r="J201" s="134"/>
    </row>
    <row r="202" ht="39.4" customHeight="1" spans="1:10">
      <c r="A202" s="134"/>
      <c r="B202" s="134"/>
      <c r="C202" s="134"/>
      <c r="D202" s="134"/>
      <c r="E202" s="134"/>
      <c r="F202" s="134"/>
      <c r="G202" s="134"/>
      <c r="H202" s="134"/>
      <c r="I202" s="134"/>
      <c r="J202" s="134"/>
    </row>
    <row r="203" ht="39.4" customHeight="1" spans="1:10">
      <c r="A203" s="134"/>
      <c r="B203" s="134"/>
      <c r="C203" s="134"/>
      <c r="D203" s="134"/>
      <c r="E203" s="134"/>
      <c r="F203" s="134"/>
      <c r="G203" s="134"/>
      <c r="H203" s="134"/>
      <c r="I203" s="134"/>
      <c r="J203" s="134"/>
    </row>
    <row r="204" ht="39.4" customHeight="1" spans="1:10">
      <c r="A204" s="134"/>
      <c r="B204" s="134"/>
      <c r="C204" s="134"/>
      <c r="D204" s="134"/>
      <c r="E204" s="134"/>
      <c r="F204" s="134"/>
      <c r="G204" s="134"/>
      <c r="H204" s="134"/>
      <c r="I204" s="134"/>
      <c r="J204" s="134"/>
    </row>
    <row r="205" ht="39.4" customHeight="1" spans="1:10">
      <c r="A205" s="134"/>
      <c r="B205" s="134"/>
      <c r="C205" s="134"/>
      <c r="D205" s="134"/>
      <c r="E205" s="134"/>
      <c r="F205" s="134"/>
      <c r="G205" s="134"/>
      <c r="H205" s="134"/>
      <c r="I205" s="134"/>
      <c r="J205" s="134"/>
    </row>
    <row r="206" ht="39.4" customHeight="1" spans="1:10">
      <c r="A206" s="134"/>
      <c r="B206" s="134"/>
      <c r="C206" s="134"/>
      <c r="D206" s="134"/>
      <c r="E206" s="134"/>
      <c r="F206" s="134"/>
      <c r="G206" s="134"/>
      <c r="H206" s="134"/>
      <c r="I206" s="134"/>
      <c r="J206" s="134"/>
    </row>
    <row r="207" ht="58.9" customHeight="1" spans="1:10">
      <c r="A207" s="134"/>
      <c r="B207" s="134"/>
      <c r="C207" s="134"/>
      <c r="D207" s="134"/>
      <c r="E207" s="134"/>
      <c r="F207" s="134"/>
      <c r="G207" s="134"/>
      <c r="H207" s="134"/>
      <c r="I207" s="134"/>
      <c r="J207" s="134"/>
    </row>
    <row r="208" ht="63.4" customHeight="1" spans="1:10">
      <c r="A208" s="134"/>
      <c r="B208" s="134"/>
      <c r="C208" s="134"/>
      <c r="D208" s="134"/>
      <c r="E208" s="134"/>
      <c r="F208" s="134"/>
      <c r="G208" s="134"/>
      <c r="H208" s="134"/>
      <c r="I208" s="134"/>
      <c r="J208" s="134"/>
    </row>
    <row r="209" ht="39.4" customHeight="1" spans="1:10">
      <c r="A209" s="134"/>
      <c r="B209" s="134"/>
      <c r="C209" s="134"/>
      <c r="D209" s="134"/>
      <c r="E209" s="134"/>
      <c r="F209" s="134"/>
      <c r="G209" s="134"/>
      <c r="H209" s="134"/>
      <c r="I209" s="134"/>
      <c r="J209" s="134"/>
    </row>
    <row r="210" ht="39.4" customHeight="1" spans="1:10">
      <c r="A210" s="134"/>
      <c r="B210" s="134"/>
      <c r="C210" s="134"/>
      <c r="D210" s="134"/>
      <c r="E210" s="134"/>
      <c r="F210" s="134"/>
      <c r="G210" s="134"/>
      <c r="H210" s="134"/>
      <c r="I210" s="134"/>
      <c r="J210" s="134"/>
    </row>
    <row r="211" ht="39.4" customHeight="1" spans="1:10">
      <c r="A211" s="134"/>
      <c r="B211" s="134"/>
      <c r="C211" s="134"/>
      <c r="D211" s="134"/>
      <c r="E211" s="134"/>
      <c r="F211" s="134"/>
      <c r="G211" s="134"/>
      <c r="H211" s="134"/>
      <c r="I211" s="134"/>
      <c r="J211" s="134"/>
    </row>
    <row r="212" ht="39.4" customHeight="1" spans="1:10">
      <c r="A212" s="134"/>
      <c r="B212" s="134"/>
      <c r="C212" s="134"/>
      <c r="D212" s="134"/>
      <c r="E212" s="134"/>
      <c r="F212" s="134"/>
      <c r="G212" s="134"/>
      <c r="H212" s="134"/>
      <c r="I212" s="134"/>
      <c r="J212" s="134"/>
    </row>
    <row r="213" ht="39.4" customHeight="1" spans="1:10">
      <c r="A213" s="134"/>
      <c r="B213" s="134"/>
      <c r="C213" s="134"/>
      <c r="D213" s="134"/>
      <c r="E213" s="134"/>
      <c r="F213" s="134"/>
      <c r="G213" s="134"/>
      <c r="H213" s="134"/>
      <c r="I213" s="134"/>
      <c r="J213" s="134"/>
    </row>
    <row r="214" ht="39.4" customHeight="1" spans="1:10">
      <c r="A214" s="134"/>
      <c r="B214" s="134"/>
      <c r="C214" s="134"/>
      <c r="D214" s="134"/>
      <c r="E214" s="134"/>
      <c r="F214" s="134"/>
      <c r="G214" s="134"/>
      <c r="H214" s="134"/>
      <c r="I214" s="134"/>
      <c r="J214" s="134"/>
    </row>
    <row r="215" ht="39.4" customHeight="1" spans="1:10">
      <c r="A215" s="134"/>
      <c r="B215" s="134"/>
      <c r="C215" s="134"/>
      <c r="D215" s="134"/>
      <c r="E215" s="134"/>
      <c r="F215" s="134"/>
      <c r="G215" s="134"/>
      <c r="H215" s="134"/>
      <c r="I215" s="134"/>
      <c r="J215" s="134"/>
    </row>
    <row r="216" ht="39.4" customHeight="1" spans="1:10">
      <c r="A216" s="134"/>
      <c r="B216" s="134"/>
      <c r="C216" s="134"/>
      <c r="D216" s="134"/>
      <c r="E216" s="134"/>
      <c r="F216" s="134"/>
      <c r="G216" s="134"/>
      <c r="H216" s="134"/>
      <c r="I216" s="134"/>
      <c r="J216" s="134"/>
    </row>
    <row r="217" ht="39.4" customHeight="1" spans="1:10">
      <c r="A217" s="134"/>
      <c r="B217" s="134"/>
      <c r="C217" s="134"/>
      <c r="D217" s="134"/>
      <c r="E217" s="134"/>
      <c r="F217" s="134"/>
      <c r="G217" s="134"/>
      <c r="H217" s="134"/>
      <c r="I217" s="134"/>
      <c r="J217" s="134"/>
    </row>
    <row r="218" ht="66.25" customHeight="1" spans="1:10">
      <c r="A218" s="134"/>
      <c r="B218" s="134"/>
      <c r="C218" s="134"/>
      <c r="D218" s="134"/>
      <c r="E218" s="134"/>
      <c r="F218" s="134"/>
      <c r="G218" s="134"/>
      <c r="H218" s="134"/>
      <c r="I218" s="134"/>
      <c r="J218" s="134"/>
    </row>
    <row r="219" ht="60" customHeight="1" spans="1:10">
      <c r="A219" s="134"/>
      <c r="B219" s="134"/>
      <c r="C219" s="134"/>
      <c r="D219" s="134"/>
      <c r="E219" s="134"/>
      <c r="F219" s="134"/>
      <c r="G219" s="134"/>
      <c r="H219" s="134"/>
      <c r="I219" s="134"/>
      <c r="J219" s="134"/>
    </row>
    <row r="220" ht="58.9" customHeight="1" spans="1:10">
      <c r="A220" s="134"/>
      <c r="B220" s="134"/>
      <c r="C220" s="134"/>
      <c r="D220" s="134"/>
      <c r="E220" s="134"/>
      <c r="F220" s="134"/>
      <c r="G220" s="134"/>
      <c r="H220" s="134"/>
      <c r="I220" s="134"/>
      <c r="J220" s="134"/>
    </row>
    <row r="221" ht="58.9" customHeight="1" spans="1:10">
      <c r="A221" s="134"/>
      <c r="B221" s="134"/>
      <c r="C221" s="134"/>
      <c r="D221" s="134"/>
      <c r="E221" s="134"/>
      <c r="F221" s="134"/>
      <c r="G221" s="134"/>
      <c r="H221" s="134"/>
      <c r="I221" s="134"/>
      <c r="J221" s="134"/>
    </row>
    <row r="222" ht="70.5" customHeight="1" spans="1:10">
      <c r="A222" s="134"/>
      <c r="B222" s="134"/>
      <c r="C222" s="134"/>
      <c r="D222" s="134"/>
      <c r="E222" s="134"/>
      <c r="F222" s="134"/>
      <c r="G222" s="134"/>
      <c r="H222" s="134"/>
      <c r="I222" s="134"/>
      <c r="J222" s="134"/>
    </row>
    <row r="223" ht="39.4" customHeight="1" spans="1:10">
      <c r="A223" s="134"/>
      <c r="B223" s="134"/>
      <c r="C223" s="134"/>
      <c r="D223" s="134"/>
      <c r="E223" s="134"/>
      <c r="F223" s="134"/>
      <c r="G223" s="134"/>
      <c r="H223" s="134"/>
      <c r="I223" s="134"/>
      <c r="J223" s="134"/>
    </row>
    <row r="224" ht="39.4" customHeight="1" spans="1:10">
      <c r="A224" s="134"/>
      <c r="B224" s="134"/>
      <c r="C224" s="134"/>
      <c r="D224" s="134"/>
      <c r="E224" s="134"/>
      <c r="F224" s="134"/>
      <c r="G224" s="134"/>
      <c r="H224" s="134"/>
      <c r="I224" s="134"/>
      <c r="J224" s="134"/>
    </row>
    <row r="225" ht="39.4" customHeight="1" spans="1:10">
      <c r="A225" s="134"/>
      <c r="B225" s="134"/>
      <c r="C225" s="134"/>
      <c r="D225" s="134"/>
      <c r="E225" s="134"/>
      <c r="F225" s="134"/>
      <c r="G225" s="134"/>
      <c r="H225" s="134"/>
      <c r="I225" s="134"/>
      <c r="J225" s="134"/>
    </row>
    <row r="226" ht="39.4" customHeight="1" spans="1:10">
      <c r="A226" s="134"/>
      <c r="B226" s="134"/>
      <c r="C226" s="134"/>
      <c r="D226" s="134"/>
      <c r="E226" s="134"/>
      <c r="F226" s="134"/>
      <c r="G226" s="134"/>
      <c r="H226" s="134"/>
      <c r="I226" s="134"/>
      <c r="J226" s="134"/>
    </row>
    <row r="227" ht="39.4" customHeight="1" spans="1:10">
      <c r="A227" s="134"/>
      <c r="B227" s="134"/>
      <c r="C227" s="134"/>
      <c r="D227" s="134"/>
      <c r="E227" s="134"/>
      <c r="F227" s="134"/>
      <c r="G227" s="134"/>
      <c r="H227" s="134"/>
      <c r="I227" s="134"/>
      <c r="J227" s="134"/>
    </row>
    <row r="228" ht="39.4" customHeight="1" spans="1:10">
      <c r="A228" s="134"/>
      <c r="B228" s="134"/>
      <c r="C228" s="134"/>
      <c r="D228" s="134"/>
      <c r="E228" s="134"/>
      <c r="F228" s="134"/>
      <c r="G228" s="134"/>
      <c r="H228" s="134"/>
      <c r="I228" s="134"/>
      <c r="J228" s="134"/>
    </row>
    <row r="229" ht="39.4" customHeight="1" spans="1:10">
      <c r="A229" s="134"/>
      <c r="B229" s="134"/>
      <c r="C229" s="134"/>
      <c r="D229" s="134"/>
      <c r="E229" s="134"/>
      <c r="F229" s="134"/>
      <c r="G229" s="134"/>
      <c r="H229" s="134"/>
      <c r="I229" s="134"/>
      <c r="J229" s="134"/>
    </row>
    <row r="230" ht="39.4" customHeight="1" spans="1:10">
      <c r="A230" s="134"/>
      <c r="B230" s="134"/>
      <c r="C230" s="134"/>
      <c r="D230" s="134"/>
      <c r="E230" s="134"/>
      <c r="F230" s="134"/>
      <c r="G230" s="134"/>
      <c r="H230" s="134"/>
      <c r="I230" s="134"/>
      <c r="J230" s="134"/>
    </row>
    <row r="231" ht="39.4" customHeight="1" spans="1:10">
      <c r="A231" s="134"/>
      <c r="B231" s="134"/>
      <c r="C231" s="134"/>
      <c r="D231" s="134"/>
      <c r="E231" s="134"/>
      <c r="F231" s="134"/>
      <c r="G231" s="134"/>
      <c r="H231" s="134"/>
      <c r="I231" s="134"/>
      <c r="J231" s="134"/>
    </row>
    <row r="232" ht="39.4" customHeight="1" spans="1:10">
      <c r="A232" s="134"/>
      <c r="B232" s="134"/>
      <c r="C232" s="134"/>
      <c r="D232" s="134"/>
      <c r="E232" s="134"/>
      <c r="F232" s="134"/>
      <c r="G232" s="134"/>
      <c r="H232" s="134"/>
      <c r="I232" s="134"/>
      <c r="J232" s="134"/>
    </row>
    <row r="233" ht="39.4" customHeight="1" spans="1:10">
      <c r="A233" s="134"/>
      <c r="B233" s="134"/>
      <c r="C233" s="134"/>
      <c r="D233" s="134"/>
      <c r="E233" s="134"/>
      <c r="F233" s="134"/>
      <c r="G233" s="134"/>
      <c r="H233" s="134"/>
      <c r="I233" s="134"/>
      <c r="J233" s="134"/>
    </row>
    <row r="234" ht="39.4" customHeight="1" spans="1:10">
      <c r="A234" s="134"/>
      <c r="B234" s="134"/>
      <c r="C234" s="134"/>
      <c r="D234" s="134"/>
      <c r="E234" s="134"/>
      <c r="F234" s="134"/>
      <c r="G234" s="134"/>
      <c r="H234" s="134"/>
      <c r="I234" s="134"/>
      <c r="J234" s="134"/>
    </row>
    <row r="235" ht="39.4" customHeight="1" spans="1:10">
      <c r="A235" s="134"/>
      <c r="B235" s="134"/>
      <c r="C235" s="134"/>
      <c r="D235" s="134"/>
      <c r="E235" s="134"/>
      <c r="F235" s="134"/>
      <c r="G235" s="134"/>
      <c r="H235" s="134"/>
      <c r="I235" s="134"/>
      <c r="J235" s="134"/>
    </row>
    <row r="236" ht="39.4" customHeight="1" spans="1:10">
      <c r="A236" s="134"/>
      <c r="B236" s="134"/>
      <c r="C236" s="134"/>
      <c r="D236" s="134"/>
      <c r="E236" s="134"/>
      <c r="F236" s="134"/>
      <c r="G236" s="134"/>
      <c r="H236" s="134"/>
      <c r="I236" s="134"/>
      <c r="J236" s="134"/>
    </row>
    <row r="237" ht="39.4" customHeight="1" spans="1:10">
      <c r="A237" s="134"/>
      <c r="B237" s="134"/>
      <c r="C237" s="134"/>
      <c r="D237" s="134"/>
      <c r="E237" s="134"/>
      <c r="F237" s="134"/>
      <c r="G237" s="134"/>
      <c r="H237" s="134"/>
      <c r="I237" s="134"/>
      <c r="J237" s="134"/>
    </row>
    <row r="238" ht="39.4" customHeight="1" spans="1:10">
      <c r="A238" s="134"/>
      <c r="B238" s="134"/>
      <c r="C238" s="134"/>
      <c r="D238" s="134"/>
      <c r="E238" s="134"/>
      <c r="F238" s="134"/>
      <c r="G238" s="134"/>
      <c r="H238" s="134"/>
      <c r="I238" s="134"/>
      <c r="J238" s="134"/>
    </row>
    <row r="239" ht="39.4" customHeight="1" spans="1:10">
      <c r="A239" s="134"/>
      <c r="B239" s="134"/>
      <c r="C239" s="134"/>
      <c r="D239" s="134"/>
      <c r="E239" s="134"/>
      <c r="F239" s="134"/>
      <c r="G239" s="134"/>
      <c r="H239" s="134"/>
      <c r="I239" s="134"/>
      <c r="J239" s="134"/>
    </row>
    <row r="240" ht="39.4" customHeight="1" spans="1:10">
      <c r="A240" s="134"/>
      <c r="B240" s="134"/>
      <c r="C240" s="134"/>
      <c r="D240" s="134"/>
      <c r="E240" s="134"/>
      <c r="F240" s="134"/>
      <c r="G240" s="134"/>
      <c r="H240" s="134"/>
      <c r="I240" s="134"/>
      <c r="J240" s="134"/>
    </row>
    <row r="241" ht="39.4" customHeight="1" spans="1:10">
      <c r="A241" s="134"/>
      <c r="B241" s="134"/>
      <c r="C241" s="134"/>
      <c r="D241" s="134"/>
      <c r="E241" s="134"/>
      <c r="F241" s="134"/>
      <c r="G241" s="134"/>
      <c r="H241" s="134"/>
      <c r="I241" s="134"/>
      <c r="J241" s="134"/>
    </row>
    <row r="242" ht="39.4" customHeight="1" spans="1:10">
      <c r="A242" s="134"/>
      <c r="B242" s="134"/>
      <c r="C242" s="134"/>
      <c r="D242" s="134"/>
      <c r="E242" s="134"/>
      <c r="F242" s="134"/>
      <c r="G242" s="134"/>
      <c r="H242" s="134"/>
      <c r="I242" s="134"/>
      <c r="J242" s="134"/>
    </row>
    <row r="243" ht="39.4" customHeight="1" spans="1:10">
      <c r="A243" s="134"/>
      <c r="B243" s="134"/>
      <c r="C243" s="134"/>
      <c r="D243" s="134"/>
      <c r="E243" s="134"/>
      <c r="F243" s="134"/>
      <c r="G243" s="134"/>
      <c r="H243" s="134"/>
      <c r="I243" s="134"/>
      <c r="J243" s="134"/>
    </row>
    <row r="244" ht="39.4" customHeight="1" spans="1:10">
      <c r="A244" s="134"/>
      <c r="B244" s="134"/>
      <c r="C244" s="134"/>
      <c r="D244" s="134"/>
      <c r="E244" s="134"/>
      <c r="F244" s="134"/>
      <c r="G244" s="134"/>
      <c r="H244" s="134"/>
      <c r="I244" s="134"/>
      <c r="J244" s="134"/>
    </row>
    <row r="245" ht="39.4" customHeight="1" spans="1:10">
      <c r="A245" s="134"/>
      <c r="B245" s="134"/>
      <c r="C245" s="134"/>
      <c r="D245" s="134"/>
      <c r="E245" s="134"/>
      <c r="F245" s="134"/>
      <c r="G245" s="134"/>
      <c r="H245" s="134"/>
      <c r="I245" s="134"/>
      <c r="J245" s="134"/>
    </row>
    <row r="246" ht="39.4" customHeight="1" spans="1:10">
      <c r="A246" s="134"/>
      <c r="B246" s="134"/>
      <c r="C246" s="134"/>
      <c r="D246" s="134"/>
      <c r="E246" s="134"/>
      <c r="F246" s="134"/>
      <c r="G246" s="134"/>
      <c r="H246" s="134"/>
      <c r="I246" s="134"/>
      <c r="J246" s="134"/>
    </row>
    <row r="247" ht="39.4" customHeight="1" spans="1:10">
      <c r="A247" s="134"/>
      <c r="B247" s="134"/>
      <c r="C247" s="134"/>
      <c r="D247" s="134"/>
      <c r="E247" s="134"/>
      <c r="F247" s="134"/>
      <c r="G247" s="134"/>
      <c r="H247" s="134"/>
      <c r="I247" s="134"/>
      <c r="J247" s="134"/>
    </row>
    <row r="248" ht="39.4" customHeight="1" spans="1:10">
      <c r="A248" s="134"/>
      <c r="B248" s="134"/>
      <c r="C248" s="134"/>
      <c r="D248" s="134"/>
      <c r="E248" s="134"/>
      <c r="F248" s="134"/>
      <c r="G248" s="134"/>
      <c r="H248" s="134"/>
      <c r="I248" s="134"/>
      <c r="J248" s="134"/>
    </row>
    <row r="249" ht="39.4" customHeight="1" spans="1:10">
      <c r="A249" s="134"/>
      <c r="B249" s="134"/>
      <c r="C249" s="134"/>
      <c r="D249" s="134"/>
      <c r="E249" s="134"/>
      <c r="F249" s="134"/>
      <c r="G249" s="134"/>
      <c r="H249" s="134"/>
      <c r="I249" s="134"/>
      <c r="J249" s="134"/>
    </row>
    <row r="250" ht="39.4" customHeight="1" spans="1:10">
      <c r="A250" s="134"/>
      <c r="B250" s="134"/>
      <c r="C250" s="134"/>
      <c r="D250" s="134"/>
      <c r="E250" s="134"/>
      <c r="F250" s="134"/>
      <c r="G250" s="134"/>
      <c r="H250" s="134"/>
      <c r="I250" s="134"/>
      <c r="J250" s="134"/>
    </row>
    <row r="251" ht="39.4" customHeight="1" spans="1:10">
      <c r="A251" s="134"/>
      <c r="B251" s="134"/>
      <c r="C251" s="134"/>
      <c r="D251" s="134"/>
      <c r="E251" s="134"/>
      <c r="F251" s="134"/>
      <c r="G251" s="134"/>
      <c r="H251" s="134"/>
      <c r="I251" s="134"/>
      <c r="J251" s="134"/>
    </row>
    <row r="252" ht="39.4" customHeight="1" spans="1:10">
      <c r="A252" s="134"/>
      <c r="B252" s="134"/>
      <c r="C252" s="134"/>
      <c r="D252" s="134"/>
      <c r="E252" s="134"/>
      <c r="F252" s="134"/>
      <c r="G252" s="134"/>
      <c r="H252" s="134"/>
      <c r="I252" s="134"/>
      <c r="J252" s="134"/>
    </row>
    <row r="253" ht="39.4" customHeight="1" spans="1:10">
      <c r="A253" s="134"/>
      <c r="B253" s="134"/>
      <c r="C253" s="134"/>
      <c r="D253" s="134"/>
      <c r="E253" s="134"/>
      <c r="F253" s="134"/>
      <c r="G253" s="134"/>
      <c r="H253" s="134"/>
      <c r="I253" s="134"/>
      <c r="J253" s="134"/>
    </row>
    <row r="254" ht="39.4" customHeight="1" spans="1:10">
      <c r="A254" s="134"/>
      <c r="B254" s="134"/>
      <c r="C254" s="134"/>
      <c r="D254" s="134"/>
      <c r="E254" s="134"/>
      <c r="F254" s="134"/>
      <c r="G254" s="134"/>
      <c r="H254" s="134"/>
      <c r="I254" s="134"/>
      <c r="J254" s="134"/>
    </row>
    <row r="255" ht="39.4" customHeight="1" spans="1:10">
      <c r="A255" s="134"/>
      <c r="B255" s="134"/>
      <c r="C255" s="134"/>
      <c r="D255" s="134"/>
      <c r="E255" s="134"/>
      <c r="F255" s="134"/>
      <c r="G255" s="134"/>
      <c r="H255" s="134"/>
      <c r="I255" s="134"/>
      <c r="J255" s="134"/>
    </row>
    <row r="256" ht="39.4" customHeight="1" spans="1:10">
      <c r="A256" s="134"/>
      <c r="B256" s="134"/>
      <c r="C256" s="134"/>
      <c r="D256" s="134"/>
      <c r="E256" s="134"/>
      <c r="F256" s="134"/>
      <c r="G256" s="134"/>
      <c r="H256" s="134"/>
      <c r="I256" s="134"/>
      <c r="J256" s="134"/>
    </row>
    <row r="257" ht="39.4" customHeight="1" spans="1:10">
      <c r="A257" s="134"/>
      <c r="B257" s="134"/>
      <c r="C257" s="134"/>
      <c r="D257" s="134"/>
      <c r="E257" s="134"/>
      <c r="F257" s="134"/>
      <c r="G257" s="134"/>
      <c r="H257" s="134"/>
      <c r="I257" s="134"/>
      <c r="J257" s="134"/>
    </row>
    <row r="258" ht="39.4" customHeight="1" spans="1:10">
      <c r="A258" s="134"/>
      <c r="B258" s="134"/>
      <c r="C258" s="134"/>
      <c r="D258" s="134"/>
      <c r="E258" s="134"/>
      <c r="F258" s="134"/>
      <c r="G258" s="134"/>
      <c r="H258" s="134"/>
      <c r="I258" s="134"/>
      <c r="J258" s="134"/>
    </row>
    <row r="259" ht="39.4" customHeight="1" spans="1:10">
      <c r="A259" s="134"/>
      <c r="B259" s="134"/>
      <c r="C259" s="134"/>
      <c r="D259" s="134"/>
      <c r="E259" s="134"/>
      <c r="F259" s="134"/>
      <c r="G259" s="134"/>
      <c r="H259" s="134"/>
      <c r="I259" s="134"/>
      <c r="J259" s="134"/>
    </row>
    <row r="260" ht="39.4" customHeight="1" spans="1:10">
      <c r="A260" s="134"/>
      <c r="B260" s="134"/>
      <c r="C260" s="134"/>
      <c r="D260" s="134"/>
      <c r="E260" s="134"/>
      <c r="F260" s="134"/>
      <c r="G260" s="134"/>
      <c r="H260" s="134"/>
      <c r="I260" s="134"/>
      <c r="J260" s="134"/>
    </row>
    <row r="261" ht="39.4" customHeight="1" spans="1:10">
      <c r="A261" s="134"/>
      <c r="B261" s="134"/>
      <c r="C261" s="134"/>
      <c r="D261" s="134"/>
      <c r="E261" s="134"/>
      <c r="F261" s="134"/>
      <c r="G261" s="134"/>
      <c r="H261" s="134"/>
      <c r="I261" s="134"/>
      <c r="J261" s="134"/>
    </row>
    <row r="262" ht="39.4" customHeight="1" spans="1:10">
      <c r="A262" s="134"/>
      <c r="B262" s="134"/>
      <c r="C262" s="134"/>
      <c r="D262" s="134"/>
      <c r="E262" s="134"/>
      <c r="F262" s="134"/>
      <c r="G262" s="134"/>
      <c r="H262" s="134"/>
      <c r="I262" s="134"/>
      <c r="J262" s="134"/>
    </row>
    <row r="263" ht="39.4" customHeight="1" spans="1:10">
      <c r="A263" s="134"/>
      <c r="B263" s="134"/>
      <c r="C263" s="134"/>
      <c r="D263" s="134"/>
      <c r="E263" s="134"/>
      <c r="F263" s="134"/>
      <c r="G263" s="134"/>
      <c r="H263" s="134"/>
      <c r="I263" s="134"/>
      <c r="J263" s="134"/>
    </row>
    <row r="264" ht="39.4" customHeight="1" spans="1:10">
      <c r="A264" s="134"/>
      <c r="B264" s="134"/>
      <c r="C264" s="134"/>
      <c r="D264" s="134"/>
      <c r="E264" s="134"/>
      <c r="F264" s="134"/>
      <c r="G264" s="134"/>
      <c r="H264" s="134"/>
      <c r="I264" s="134"/>
      <c r="J264" s="134"/>
    </row>
    <row r="265" ht="39.4" customHeight="1" spans="1:10">
      <c r="A265" s="134"/>
      <c r="B265" s="134"/>
      <c r="C265" s="134"/>
      <c r="D265" s="134"/>
      <c r="E265" s="134"/>
      <c r="F265" s="134"/>
      <c r="G265" s="134"/>
      <c r="H265" s="134"/>
      <c r="I265" s="134"/>
      <c r="J265" s="134"/>
    </row>
    <row r="266" ht="39.4" customHeight="1" spans="1:10">
      <c r="A266" s="134"/>
      <c r="B266" s="134"/>
      <c r="C266" s="134"/>
      <c r="D266" s="134"/>
      <c r="E266" s="134"/>
      <c r="F266" s="134"/>
      <c r="G266" s="134"/>
      <c r="H266" s="134"/>
      <c r="I266" s="134"/>
      <c r="J266" s="134"/>
    </row>
    <row r="267" ht="39.4" customHeight="1" spans="1:10">
      <c r="A267" s="134"/>
      <c r="B267" s="134"/>
      <c r="C267" s="134"/>
      <c r="D267" s="134"/>
      <c r="E267" s="134"/>
      <c r="F267" s="134"/>
      <c r="G267" s="134"/>
      <c r="H267" s="134"/>
      <c r="I267" s="134"/>
      <c r="J267" s="134"/>
    </row>
    <row r="268" ht="39.4" customHeight="1" spans="1:10">
      <c r="A268" s="134"/>
      <c r="B268" s="134"/>
      <c r="C268" s="134"/>
      <c r="D268" s="134"/>
      <c r="E268" s="134"/>
      <c r="F268" s="134"/>
      <c r="G268" s="134"/>
      <c r="H268" s="134"/>
      <c r="I268" s="134"/>
      <c r="J268" s="134"/>
    </row>
    <row r="269" ht="39.4" customHeight="1" spans="1:10">
      <c r="A269" s="134"/>
      <c r="B269" s="134"/>
      <c r="C269" s="134"/>
      <c r="D269" s="134"/>
      <c r="E269" s="134"/>
      <c r="F269" s="134"/>
      <c r="G269" s="134"/>
      <c r="H269" s="134"/>
      <c r="I269" s="134"/>
      <c r="J269" s="134"/>
    </row>
    <row r="270" ht="39.4" customHeight="1" spans="1:10">
      <c r="A270" s="134"/>
      <c r="B270" s="134"/>
      <c r="C270" s="134"/>
      <c r="D270" s="134"/>
      <c r="E270" s="134"/>
      <c r="F270" s="134"/>
      <c r="G270" s="134"/>
      <c r="H270" s="134"/>
      <c r="I270" s="134"/>
      <c r="J270" s="134"/>
    </row>
    <row r="271" ht="39.4" customHeight="1" spans="1:10">
      <c r="A271" s="134"/>
      <c r="B271" s="134"/>
      <c r="C271" s="134"/>
      <c r="D271" s="134"/>
      <c r="E271" s="134"/>
      <c r="F271" s="134"/>
      <c r="G271" s="134"/>
      <c r="H271" s="134"/>
      <c r="I271" s="134"/>
      <c r="J271" s="134"/>
    </row>
    <row r="272" ht="39.4" customHeight="1" spans="1:10">
      <c r="A272" s="134"/>
      <c r="B272" s="134"/>
      <c r="C272" s="134"/>
      <c r="D272" s="134"/>
      <c r="E272" s="134"/>
      <c r="F272" s="134"/>
      <c r="G272" s="134"/>
      <c r="H272" s="134"/>
      <c r="I272" s="134"/>
      <c r="J272" s="134"/>
    </row>
    <row r="273" ht="39.4" customHeight="1" spans="1:10">
      <c r="A273" s="134"/>
      <c r="B273" s="134"/>
      <c r="C273" s="134"/>
      <c r="D273" s="134"/>
      <c r="E273" s="134"/>
      <c r="F273" s="134"/>
      <c r="G273" s="134"/>
      <c r="H273" s="134"/>
      <c r="I273" s="134"/>
      <c r="J273" s="134"/>
    </row>
    <row r="274" ht="39.4" customHeight="1" spans="1:10">
      <c r="A274" s="134"/>
      <c r="B274" s="134"/>
      <c r="C274" s="134"/>
      <c r="D274" s="134"/>
      <c r="E274" s="134"/>
      <c r="F274" s="134"/>
      <c r="G274" s="134"/>
      <c r="H274" s="134"/>
      <c r="I274" s="134"/>
      <c r="J274" s="134"/>
    </row>
    <row r="275" ht="39.4" customHeight="1" spans="1:10">
      <c r="A275" s="134"/>
      <c r="B275" s="134"/>
      <c r="C275" s="134"/>
      <c r="D275" s="134"/>
      <c r="E275" s="134"/>
      <c r="F275" s="134"/>
      <c r="G275" s="134"/>
      <c r="H275" s="134"/>
      <c r="I275" s="134"/>
      <c r="J275" s="134"/>
    </row>
    <row r="276" ht="39.4" customHeight="1" spans="1:10">
      <c r="A276" s="134"/>
      <c r="B276" s="134"/>
      <c r="C276" s="134"/>
      <c r="D276" s="134"/>
      <c r="E276" s="134"/>
      <c r="F276" s="134"/>
      <c r="G276" s="134"/>
      <c r="H276" s="134"/>
      <c r="I276" s="134"/>
      <c r="J276" s="134"/>
    </row>
    <row r="277" ht="39.4" customHeight="1" spans="1:10">
      <c r="A277" s="134"/>
      <c r="B277" s="134"/>
      <c r="C277" s="134"/>
      <c r="D277" s="134"/>
      <c r="E277" s="134"/>
      <c r="F277" s="134"/>
      <c r="G277" s="134"/>
      <c r="H277" s="134"/>
      <c r="I277" s="134"/>
      <c r="J277" s="134"/>
    </row>
    <row r="278" ht="54" customHeight="1" spans="1:10">
      <c r="A278" s="134"/>
      <c r="B278" s="134"/>
      <c r="C278" s="134"/>
      <c r="D278" s="134"/>
      <c r="E278" s="134"/>
      <c r="F278" s="134"/>
      <c r="G278" s="134"/>
      <c r="H278" s="134"/>
      <c r="I278" s="134"/>
      <c r="J278" s="134"/>
    </row>
    <row r="279" ht="39.4" customHeight="1" spans="1:10">
      <c r="A279" s="134"/>
      <c r="B279" s="134"/>
      <c r="C279" s="134"/>
      <c r="D279" s="134"/>
      <c r="E279" s="134"/>
      <c r="F279" s="134"/>
      <c r="G279" s="134"/>
      <c r="H279" s="134"/>
      <c r="I279" s="134"/>
      <c r="J279" s="134"/>
    </row>
    <row r="280" ht="39.4" customHeight="1" spans="1:10">
      <c r="A280" s="134"/>
      <c r="B280" s="134"/>
      <c r="C280" s="134"/>
      <c r="D280" s="134"/>
      <c r="E280" s="134"/>
      <c r="F280" s="134"/>
      <c r="G280" s="134"/>
      <c r="H280" s="134"/>
      <c r="I280" s="134"/>
      <c r="J280" s="134"/>
    </row>
    <row r="281" ht="39.4" customHeight="1" spans="1:10">
      <c r="A281" s="134"/>
      <c r="B281" s="134"/>
      <c r="C281" s="134"/>
      <c r="D281" s="134"/>
      <c r="E281" s="134"/>
      <c r="F281" s="134"/>
      <c r="G281" s="134"/>
      <c r="H281" s="134"/>
      <c r="I281" s="134"/>
      <c r="J281" s="134"/>
    </row>
    <row r="282" ht="39.4" customHeight="1" spans="1:10">
      <c r="A282" s="134"/>
      <c r="B282" s="134"/>
      <c r="C282" s="134"/>
      <c r="D282" s="134"/>
      <c r="E282" s="134"/>
      <c r="F282" s="134"/>
      <c r="G282" s="134"/>
      <c r="H282" s="134"/>
      <c r="I282" s="134"/>
      <c r="J282" s="134"/>
    </row>
    <row r="283" ht="39.4" customHeight="1" spans="1:10">
      <c r="A283" s="134"/>
      <c r="B283" s="134"/>
      <c r="C283" s="134"/>
      <c r="D283" s="134"/>
      <c r="E283" s="134"/>
      <c r="F283" s="134"/>
      <c r="G283" s="134"/>
      <c r="H283" s="134"/>
      <c r="I283" s="134"/>
      <c r="J283" s="134"/>
    </row>
    <row r="284" ht="39.4" customHeight="1" spans="1:10">
      <c r="A284" s="134"/>
      <c r="B284" s="134"/>
      <c r="C284" s="134"/>
      <c r="D284" s="134"/>
      <c r="E284" s="134"/>
      <c r="F284" s="134"/>
      <c r="G284" s="134"/>
      <c r="H284" s="134"/>
      <c r="I284" s="134"/>
      <c r="J284" s="134"/>
    </row>
    <row r="285" ht="39.4" customHeight="1" spans="1:10">
      <c r="A285" s="134"/>
      <c r="B285" s="134"/>
      <c r="C285" s="134"/>
      <c r="D285" s="134"/>
      <c r="E285" s="134"/>
      <c r="F285" s="134"/>
      <c r="G285" s="134"/>
      <c r="H285" s="134"/>
      <c r="I285" s="134"/>
      <c r="J285" s="134"/>
    </row>
    <row r="286" ht="39.4" customHeight="1" spans="1:10">
      <c r="A286" s="134"/>
      <c r="B286" s="134"/>
      <c r="C286" s="134"/>
      <c r="D286" s="134"/>
      <c r="E286" s="134"/>
      <c r="F286" s="134"/>
      <c r="G286" s="134"/>
      <c r="H286" s="134"/>
      <c r="I286" s="134"/>
      <c r="J286" s="134"/>
    </row>
    <row r="287" ht="39.4" customHeight="1" spans="1:10">
      <c r="A287" s="134"/>
      <c r="B287" s="134"/>
      <c r="C287" s="134"/>
      <c r="D287" s="134"/>
      <c r="E287" s="134"/>
      <c r="F287" s="134"/>
      <c r="G287" s="134"/>
      <c r="H287" s="134"/>
      <c r="I287" s="134"/>
      <c r="J287" s="134"/>
    </row>
    <row r="288" ht="39.4" customHeight="1" spans="1:10">
      <c r="A288" s="134"/>
      <c r="B288" s="134"/>
      <c r="C288" s="134"/>
      <c r="D288" s="134"/>
      <c r="E288" s="134"/>
      <c r="F288" s="134"/>
      <c r="G288" s="134"/>
      <c r="H288" s="134"/>
      <c r="I288" s="134"/>
      <c r="J288" s="134"/>
    </row>
    <row r="289" ht="39.4" customHeight="1" spans="1:10">
      <c r="A289" s="134"/>
      <c r="B289" s="134"/>
      <c r="C289" s="134"/>
      <c r="D289" s="134"/>
      <c r="E289" s="134"/>
      <c r="F289" s="134"/>
      <c r="G289" s="134"/>
      <c r="H289" s="134"/>
      <c r="I289" s="134"/>
      <c r="J289" s="134"/>
    </row>
    <row r="290" ht="39.4" customHeight="1" spans="1:10">
      <c r="A290" s="134"/>
      <c r="B290" s="134"/>
      <c r="C290" s="134"/>
      <c r="D290" s="134"/>
      <c r="E290" s="134"/>
      <c r="F290" s="134"/>
      <c r="G290" s="134"/>
      <c r="H290" s="134"/>
      <c r="I290" s="134"/>
      <c r="J290" s="134"/>
    </row>
    <row r="291" ht="39.4" customHeight="1" spans="1:10">
      <c r="A291" s="134"/>
      <c r="B291" s="134"/>
      <c r="C291" s="134"/>
      <c r="D291" s="134"/>
      <c r="E291" s="134"/>
      <c r="F291" s="134"/>
      <c r="G291" s="134"/>
      <c r="H291" s="134"/>
      <c r="I291" s="134"/>
      <c r="J291" s="134"/>
    </row>
    <row r="292" ht="39.4" customHeight="1" spans="1:10">
      <c r="A292" s="134"/>
      <c r="B292" s="134"/>
      <c r="C292" s="134"/>
      <c r="D292" s="134"/>
      <c r="E292" s="134"/>
      <c r="F292" s="134"/>
      <c r="G292" s="134"/>
      <c r="H292" s="134"/>
      <c r="I292" s="134"/>
      <c r="J292" s="134"/>
    </row>
    <row r="293" ht="39.4" customHeight="1" spans="1:10">
      <c r="A293" s="134"/>
      <c r="B293" s="134"/>
      <c r="C293" s="134"/>
      <c r="D293" s="134"/>
      <c r="E293" s="134"/>
      <c r="F293" s="134"/>
      <c r="G293" s="134"/>
      <c r="H293" s="134"/>
      <c r="I293" s="134"/>
      <c r="J293" s="134"/>
    </row>
    <row r="294" ht="60" customHeight="1" spans="1:10">
      <c r="A294" s="134"/>
      <c r="B294" s="134"/>
      <c r="C294" s="134"/>
      <c r="D294" s="134"/>
      <c r="E294" s="134"/>
      <c r="F294" s="134"/>
      <c r="G294" s="134"/>
      <c r="H294" s="134"/>
      <c r="I294" s="134"/>
      <c r="J294" s="134"/>
    </row>
    <row r="295" ht="39.4" customHeight="1" spans="1:10">
      <c r="A295" s="134"/>
      <c r="B295" s="134"/>
      <c r="C295" s="134"/>
      <c r="D295" s="134"/>
      <c r="E295" s="134"/>
      <c r="F295" s="134"/>
      <c r="G295" s="134"/>
      <c r="H295" s="134"/>
      <c r="I295" s="134"/>
      <c r="J295" s="134"/>
    </row>
    <row r="296" ht="39.4" customHeight="1" spans="1:10">
      <c r="A296" s="134"/>
      <c r="B296" s="134"/>
      <c r="C296" s="134"/>
      <c r="D296" s="134"/>
      <c r="E296" s="134"/>
      <c r="F296" s="134"/>
      <c r="G296" s="134"/>
      <c r="H296" s="134"/>
      <c r="I296" s="134"/>
      <c r="J296" s="134"/>
    </row>
    <row r="297" ht="39.4" customHeight="1" spans="1:10">
      <c r="A297" s="134"/>
      <c r="B297" s="134"/>
      <c r="C297" s="134"/>
      <c r="D297" s="134"/>
      <c r="E297" s="134"/>
      <c r="F297" s="134"/>
      <c r="G297" s="134"/>
      <c r="H297" s="134"/>
      <c r="I297" s="134"/>
      <c r="J297" s="134"/>
    </row>
    <row r="298" ht="39.4" customHeight="1" spans="1:10">
      <c r="A298" s="134"/>
      <c r="B298" s="134"/>
      <c r="C298" s="134"/>
      <c r="D298" s="134"/>
      <c r="E298" s="134"/>
      <c r="F298" s="134"/>
      <c r="G298" s="134"/>
      <c r="H298" s="134"/>
      <c r="I298" s="134"/>
      <c r="J298" s="134"/>
    </row>
    <row r="299" ht="39.4" customHeight="1" spans="1:10">
      <c r="A299" s="134"/>
      <c r="B299" s="134"/>
      <c r="C299" s="134"/>
      <c r="D299" s="134"/>
      <c r="E299" s="134"/>
      <c r="F299" s="134"/>
      <c r="G299" s="134"/>
      <c r="H299" s="134"/>
      <c r="I299" s="134"/>
      <c r="J299" s="134"/>
    </row>
    <row r="300" ht="39.4" customHeight="1" spans="1:10">
      <c r="A300" s="134"/>
      <c r="B300" s="134"/>
      <c r="C300" s="134"/>
      <c r="D300" s="134"/>
      <c r="E300" s="134"/>
      <c r="F300" s="134"/>
      <c r="G300" s="134"/>
      <c r="H300" s="134"/>
      <c r="I300" s="134"/>
      <c r="J300" s="134"/>
    </row>
    <row r="301" ht="39.4" customHeight="1" spans="1:10">
      <c r="A301" s="134"/>
      <c r="B301" s="134"/>
      <c r="C301" s="134"/>
      <c r="D301" s="134"/>
      <c r="E301" s="134"/>
      <c r="F301" s="134"/>
      <c r="G301" s="134"/>
      <c r="H301" s="134"/>
      <c r="I301" s="134"/>
      <c r="J301" s="134"/>
    </row>
    <row r="302" ht="39.4" customHeight="1" spans="1:10">
      <c r="A302" s="134"/>
      <c r="B302" s="134"/>
      <c r="C302" s="134"/>
      <c r="D302" s="134"/>
      <c r="E302" s="134"/>
      <c r="F302" s="134"/>
      <c r="G302" s="134"/>
      <c r="H302" s="134"/>
      <c r="I302" s="134"/>
      <c r="J302" s="134"/>
    </row>
    <row r="303" ht="39.4" customHeight="1" spans="1:10">
      <c r="A303" s="134"/>
      <c r="B303" s="134"/>
      <c r="C303" s="134"/>
      <c r="D303" s="134"/>
      <c r="E303" s="134"/>
      <c r="F303" s="134"/>
      <c r="G303" s="134"/>
      <c r="H303" s="134"/>
      <c r="I303" s="134"/>
      <c r="J303" s="134"/>
    </row>
    <row r="304" ht="39.4" customHeight="1" spans="1:10">
      <c r="A304" s="134"/>
      <c r="B304" s="134"/>
      <c r="C304" s="134"/>
      <c r="D304" s="134"/>
      <c r="E304" s="134"/>
      <c r="F304" s="134"/>
      <c r="G304" s="134"/>
      <c r="H304" s="134"/>
      <c r="I304" s="134"/>
      <c r="J304" s="134"/>
    </row>
    <row r="305" ht="39.4" customHeight="1" spans="1:10">
      <c r="A305" s="134"/>
      <c r="B305" s="134"/>
      <c r="C305" s="134"/>
      <c r="D305" s="134"/>
      <c r="E305" s="134"/>
      <c r="F305" s="134"/>
      <c r="G305" s="134"/>
      <c r="H305" s="134"/>
      <c r="I305" s="134"/>
      <c r="J305" s="134"/>
    </row>
    <row r="306" ht="39.4" customHeight="1" spans="1:10">
      <c r="A306" s="134"/>
      <c r="B306" s="134"/>
      <c r="C306" s="134"/>
      <c r="D306" s="134"/>
      <c r="E306" s="134"/>
      <c r="F306" s="134"/>
      <c r="G306" s="134"/>
      <c r="H306" s="134"/>
      <c r="I306" s="134"/>
      <c r="J306" s="134"/>
    </row>
    <row r="307" ht="39.4" customHeight="1" spans="1:10">
      <c r="A307" s="134"/>
      <c r="B307" s="134"/>
      <c r="C307" s="134"/>
      <c r="D307" s="134"/>
      <c r="E307" s="134"/>
      <c r="F307" s="134"/>
      <c r="G307" s="134"/>
      <c r="H307" s="134"/>
      <c r="I307" s="134"/>
      <c r="J307" s="134"/>
    </row>
    <row r="308" ht="39.4" customHeight="1" spans="1:10">
      <c r="A308" s="134"/>
      <c r="B308" s="134"/>
      <c r="C308" s="134"/>
      <c r="D308" s="134"/>
      <c r="E308" s="134"/>
      <c r="F308" s="134"/>
      <c r="G308" s="134"/>
      <c r="H308" s="134"/>
      <c r="I308" s="134"/>
      <c r="J308" s="134"/>
    </row>
    <row r="309" ht="39.4" customHeight="1" spans="1:10">
      <c r="A309" s="134"/>
      <c r="B309" s="134"/>
      <c r="C309" s="134"/>
      <c r="D309" s="134"/>
      <c r="E309" s="134"/>
      <c r="F309" s="134"/>
      <c r="G309" s="134"/>
      <c r="H309" s="134"/>
      <c r="I309" s="134"/>
      <c r="J309" s="134"/>
    </row>
    <row r="310" ht="39.4" customHeight="1" spans="1:10">
      <c r="A310" s="134"/>
      <c r="B310" s="134"/>
      <c r="C310" s="134"/>
      <c r="D310" s="134"/>
      <c r="E310" s="134"/>
      <c r="F310" s="134"/>
      <c r="G310" s="134"/>
      <c r="H310" s="134"/>
      <c r="I310" s="134"/>
      <c r="J310" s="134"/>
    </row>
    <row r="311" ht="39.4" customHeight="1" spans="1:10">
      <c r="A311" s="134"/>
      <c r="B311" s="134"/>
      <c r="C311" s="134"/>
      <c r="D311" s="134"/>
      <c r="E311" s="134"/>
      <c r="F311" s="134"/>
      <c r="G311" s="134"/>
      <c r="H311" s="134"/>
      <c r="I311" s="134"/>
      <c r="J311" s="134"/>
    </row>
    <row r="312" ht="39.4" customHeight="1" spans="1:10">
      <c r="A312" s="134"/>
      <c r="B312" s="134"/>
      <c r="C312" s="134"/>
      <c r="D312" s="134"/>
      <c r="E312" s="134"/>
      <c r="F312" s="134"/>
      <c r="G312" s="134"/>
      <c r="H312" s="134"/>
      <c r="I312" s="134"/>
      <c r="J312" s="134"/>
    </row>
    <row r="313" ht="39.4" customHeight="1" spans="1:10">
      <c r="A313" s="134"/>
      <c r="B313" s="134"/>
      <c r="C313" s="134"/>
      <c r="D313" s="134"/>
      <c r="E313" s="134"/>
      <c r="F313" s="134"/>
      <c r="G313" s="134"/>
      <c r="H313" s="134"/>
      <c r="I313" s="134"/>
      <c r="J313" s="134"/>
    </row>
    <row r="314" ht="39.4" customHeight="1" spans="1:10">
      <c r="A314" s="134"/>
      <c r="B314" s="134"/>
      <c r="C314" s="134"/>
      <c r="D314" s="134"/>
      <c r="E314" s="134"/>
      <c r="F314" s="134"/>
      <c r="G314" s="134"/>
      <c r="H314" s="134"/>
      <c r="I314" s="134"/>
      <c r="J314" s="134"/>
    </row>
    <row r="315" ht="39.4" customHeight="1" spans="1:10">
      <c r="A315" s="134"/>
      <c r="B315" s="134"/>
      <c r="C315" s="134"/>
      <c r="D315" s="134"/>
      <c r="E315" s="134"/>
      <c r="F315" s="134"/>
      <c r="G315" s="134"/>
      <c r="H315" s="134"/>
      <c r="I315" s="134"/>
      <c r="J315" s="134"/>
    </row>
    <row r="316" ht="39.4" customHeight="1" spans="1:10">
      <c r="A316" s="134"/>
      <c r="B316" s="134"/>
      <c r="C316" s="134"/>
      <c r="D316" s="134"/>
      <c r="E316" s="134"/>
      <c r="F316" s="134"/>
      <c r="G316" s="134"/>
      <c r="H316" s="134"/>
      <c r="I316" s="134"/>
      <c r="J316" s="134"/>
    </row>
    <row r="317" ht="39.4" customHeight="1" spans="1:10">
      <c r="A317" s="134"/>
      <c r="B317" s="134"/>
      <c r="C317" s="134"/>
      <c r="D317" s="134"/>
      <c r="E317" s="134"/>
      <c r="F317" s="134"/>
      <c r="G317" s="134"/>
      <c r="H317" s="134"/>
      <c r="I317" s="134"/>
      <c r="J317" s="134"/>
    </row>
    <row r="318" ht="39.4" customHeight="1" spans="1:10">
      <c r="A318" s="134"/>
      <c r="B318" s="134"/>
      <c r="C318" s="134"/>
      <c r="D318" s="134"/>
      <c r="E318" s="134"/>
      <c r="F318" s="134"/>
      <c r="G318" s="134"/>
      <c r="H318" s="134"/>
      <c r="I318" s="134"/>
      <c r="J318" s="134"/>
    </row>
    <row r="319" ht="39.4" customHeight="1" spans="1:10">
      <c r="A319" s="134"/>
      <c r="B319" s="134"/>
      <c r="C319" s="134"/>
      <c r="D319" s="134"/>
      <c r="E319" s="134"/>
      <c r="F319" s="134"/>
      <c r="G319" s="134"/>
      <c r="H319" s="134"/>
      <c r="I319" s="134"/>
      <c r="J319" s="134"/>
    </row>
    <row r="320" ht="39.4" customHeight="1" spans="1:10">
      <c r="A320" s="134"/>
      <c r="B320" s="134"/>
      <c r="C320" s="134"/>
      <c r="D320" s="134"/>
      <c r="E320" s="134"/>
      <c r="F320" s="134"/>
      <c r="G320" s="134"/>
      <c r="H320" s="134"/>
      <c r="I320" s="134"/>
      <c r="J320" s="134"/>
    </row>
    <row r="321" ht="39.4" customHeight="1" spans="1:10">
      <c r="A321" s="134"/>
      <c r="B321" s="134"/>
      <c r="C321" s="134"/>
      <c r="D321" s="134"/>
      <c r="E321" s="134"/>
      <c r="F321" s="134"/>
      <c r="G321" s="134"/>
      <c r="H321" s="134"/>
      <c r="I321" s="134"/>
      <c r="J321" s="134"/>
    </row>
    <row r="322" ht="39.4" customHeight="1" spans="1:10">
      <c r="A322" s="134"/>
      <c r="B322" s="134"/>
      <c r="C322" s="134"/>
      <c r="D322" s="134"/>
      <c r="E322" s="134"/>
      <c r="F322" s="134"/>
      <c r="G322" s="134"/>
      <c r="H322" s="134"/>
      <c r="I322" s="134"/>
      <c r="J322" s="134"/>
    </row>
    <row r="323" ht="39.4" customHeight="1" spans="1:10">
      <c r="A323" s="134"/>
      <c r="B323" s="134"/>
      <c r="C323" s="134"/>
      <c r="D323" s="134"/>
      <c r="E323" s="134"/>
      <c r="F323" s="134"/>
      <c r="G323" s="134"/>
      <c r="H323" s="134"/>
      <c r="I323" s="134"/>
      <c r="J323" s="134"/>
    </row>
    <row r="324" ht="39.4" customHeight="1" spans="1:10">
      <c r="A324" s="144"/>
      <c r="B324" s="144"/>
      <c r="C324" s="144"/>
      <c r="D324" s="144"/>
      <c r="E324" s="144"/>
      <c r="F324" s="144"/>
      <c r="G324" s="144"/>
      <c r="H324" s="144"/>
      <c r="I324" s="144"/>
      <c r="J324" s="144"/>
    </row>
    <row r="325" ht="39.4" customHeight="1" spans="1:10">
      <c r="A325" s="144"/>
      <c r="B325" s="144"/>
      <c r="C325" s="144"/>
      <c r="D325" s="144"/>
      <c r="E325" s="144"/>
      <c r="F325" s="144"/>
      <c r="G325" s="144"/>
      <c r="H325" s="144"/>
      <c r="I325" s="144"/>
      <c r="J325" s="144"/>
    </row>
    <row r="326" ht="39.4" customHeight="1" spans="1:10">
      <c r="A326" s="144"/>
      <c r="B326" s="144"/>
      <c r="C326" s="144"/>
      <c r="D326" s="144"/>
      <c r="E326" s="144"/>
      <c r="F326" s="144"/>
      <c r="G326" s="144"/>
      <c r="H326" s="144"/>
      <c r="I326" s="144"/>
      <c r="J326" s="144"/>
    </row>
    <row r="327" ht="39.4" customHeight="1" spans="1:10">
      <c r="A327" s="144"/>
      <c r="B327" s="144"/>
      <c r="C327" s="144"/>
      <c r="D327" s="144"/>
      <c r="E327" s="144"/>
      <c r="F327" s="144"/>
      <c r="G327" s="144"/>
      <c r="H327" s="144"/>
      <c r="I327" s="144"/>
      <c r="J327" s="144"/>
    </row>
    <row r="328" ht="39.4" customHeight="1" spans="1:10">
      <c r="A328" s="144"/>
      <c r="B328" s="144"/>
      <c r="C328" s="144"/>
      <c r="D328" s="144"/>
      <c r="E328" s="144"/>
      <c r="F328" s="144"/>
      <c r="G328" s="144"/>
      <c r="H328" s="144"/>
      <c r="I328" s="144"/>
      <c r="J328" s="144"/>
    </row>
    <row r="329" ht="39.4" customHeight="1" spans="1:10">
      <c r="A329" s="144"/>
      <c r="B329" s="144"/>
      <c r="C329" s="144"/>
      <c r="D329" s="144"/>
      <c r="E329" s="144"/>
      <c r="F329" s="144"/>
      <c r="G329" s="144"/>
      <c r="H329" s="144"/>
      <c r="I329" s="144"/>
      <c r="J329" s="144"/>
    </row>
    <row r="330" ht="39.4" customHeight="1" spans="1:10">
      <c r="A330" s="144"/>
      <c r="B330" s="144"/>
      <c r="C330" s="144"/>
      <c r="D330" s="144"/>
      <c r="E330" s="144"/>
      <c r="F330" s="144"/>
      <c r="G330" s="144"/>
      <c r="H330" s="144"/>
      <c r="I330" s="144"/>
      <c r="J330" s="144"/>
    </row>
    <row r="331" ht="39.4" customHeight="1" spans="1:10">
      <c r="A331" s="144"/>
      <c r="B331" s="144"/>
      <c r="C331" s="144"/>
      <c r="D331" s="144"/>
      <c r="E331" s="144"/>
      <c r="F331" s="144"/>
      <c r="G331" s="144"/>
      <c r="H331" s="144"/>
      <c r="I331" s="144"/>
      <c r="J331" s="144"/>
    </row>
    <row r="332" ht="39.4" customHeight="1" spans="1:10">
      <c r="A332" s="144"/>
      <c r="B332" s="144"/>
      <c r="C332" s="144"/>
      <c r="D332" s="144"/>
      <c r="E332" s="144"/>
      <c r="F332" s="144"/>
      <c r="G332" s="144"/>
      <c r="H332" s="144"/>
      <c r="I332" s="144"/>
      <c r="J332" s="144"/>
    </row>
    <row r="333" ht="39.4" customHeight="1" spans="1:10">
      <c r="A333" s="144"/>
      <c r="B333" s="144"/>
      <c r="C333" s="144"/>
      <c r="D333" s="144"/>
      <c r="E333" s="144"/>
      <c r="F333" s="144"/>
      <c r="G333" s="144"/>
      <c r="H333" s="144"/>
      <c r="I333" s="144"/>
      <c r="J333" s="144"/>
    </row>
    <row r="334" ht="39.4" customHeight="1" spans="1:10">
      <c r="A334" s="144"/>
      <c r="B334" s="144"/>
      <c r="C334" s="144"/>
      <c r="D334" s="144"/>
      <c r="E334" s="144"/>
      <c r="F334" s="144"/>
      <c r="G334" s="144"/>
      <c r="H334" s="144"/>
      <c r="I334" s="144"/>
      <c r="J334" s="144"/>
    </row>
    <row r="335" ht="39.4" customHeight="1" spans="1:10">
      <c r="A335" s="144"/>
      <c r="B335" s="144"/>
      <c r="C335" s="144"/>
      <c r="D335" s="144"/>
      <c r="E335" s="144"/>
      <c r="F335" s="144"/>
      <c r="G335" s="144"/>
      <c r="H335" s="144"/>
      <c r="I335" s="144"/>
      <c r="J335" s="144"/>
    </row>
    <row r="336" ht="39.4" customHeight="1" spans="1:10">
      <c r="A336" s="144"/>
      <c r="B336" s="144"/>
      <c r="C336" s="144"/>
      <c r="D336" s="144"/>
      <c r="E336" s="144"/>
      <c r="F336" s="144"/>
      <c r="G336" s="144"/>
      <c r="H336" s="144"/>
      <c r="I336" s="144"/>
      <c r="J336" s="144"/>
    </row>
    <row r="337" ht="39.4" customHeight="1" spans="1:10">
      <c r="A337" s="144"/>
      <c r="B337" s="144"/>
      <c r="C337" s="144"/>
      <c r="D337" s="144"/>
      <c r="E337" s="144"/>
      <c r="F337" s="144"/>
      <c r="G337" s="144"/>
      <c r="H337" s="144"/>
      <c r="I337" s="144"/>
      <c r="J337" s="144"/>
    </row>
    <row r="338" ht="39.4" customHeight="1" spans="1:10">
      <c r="A338" s="144"/>
      <c r="B338" s="144"/>
      <c r="C338" s="144"/>
      <c r="D338" s="144"/>
      <c r="E338" s="144"/>
      <c r="F338" s="144"/>
      <c r="G338" s="144"/>
      <c r="H338" s="144"/>
      <c r="I338" s="144"/>
      <c r="J338" s="144"/>
    </row>
    <row r="339" ht="39.4" customHeight="1" spans="1:10">
      <c r="A339" s="144"/>
      <c r="B339" s="144"/>
      <c r="C339" s="144"/>
      <c r="D339" s="144"/>
      <c r="E339" s="144"/>
      <c r="F339" s="144"/>
      <c r="G339" s="144"/>
      <c r="H339" s="144"/>
      <c r="I339" s="144"/>
      <c r="J339" s="144"/>
    </row>
    <row r="340" ht="39.4" customHeight="1" spans="1:10">
      <c r="A340" s="144"/>
      <c r="B340" s="144"/>
      <c r="C340" s="144"/>
      <c r="D340" s="144"/>
      <c r="E340" s="144"/>
      <c r="F340" s="144"/>
      <c r="G340" s="144"/>
      <c r="H340" s="144"/>
      <c r="I340" s="144"/>
      <c r="J340" s="144"/>
    </row>
    <row r="341" ht="39.4" customHeight="1" spans="1:10">
      <c r="A341" s="144"/>
      <c r="B341" s="144"/>
      <c r="C341" s="144"/>
      <c r="D341" s="144"/>
      <c r="E341" s="144"/>
      <c r="F341" s="144"/>
      <c r="G341" s="144"/>
      <c r="H341" s="144"/>
      <c r="I341" s="144"/>
      <c r="J341" s="144"/>
    </row>
    <row r="342" ht="39.4" customHeight="1" spans="1:10">
      <c r="A342" s="144"/>
      <c r="B342" s="144"/>
      <c r="C342" s="144"/>
      <c r="D342" s="144"/>
      <c r="E342" s="144"/>
      <c r="F342" s="144"/>
      <c r="G342" s="144"/>
      <c r="H342" s="144"/>
      <c r="I342" s="144"/>
      <c r="J342" s="144"/>
    </row>
    <row r="343" ht="39.4" customHeight="1" spans="1:10">
      <c r="A343" s="144"/>
      <c r="B343" s="144"/>
      <c r="C343" s="144"/>
      <c r="D343" s="144"/>
      <c r="E343" s="144"/>
      <c r="F343" s="144"/>
      <c r="G343" s="144"/>
      <c r="H343" s="144"/>
      <c r="I343" s="144"/>
      <c r="J343" s="144"/>
    </row>
    <row r="344" ht="39.4" customHeight="1" spans="1:10">
      <c r="A344" s="144"/>
      <c r="B344" s="144"/>
      <c r="C344" s="144"/>
      <c r="D344" s="144"/>
      <c r="E344" s="144"/>
      <c r="F344" s="144"/>
      <c r="G344" s="144"/>
      <c r="H344" s="144"/>
      <c r="I344" s="144"/>
      <c r="J344" s="144"/>
    </row>
    <row r="345" ht="39.4" customHeight="1" spans="1:10">
      <c r="A345" s="144"/>
      <c r="B345" s="144"/>
      <c r="C345" s="144"/>
      <c r="D345" s="144"/>
      <c r="E345" s="144"/>
      <c r="F345" s="144"/>
      <c r="G345" s="144"/>
      <c r="H345" s="144"/>
      <c r="I345" s="144"/>
      <c r="J345" s="144"/>
    </row>
    <row r="346" ht="39.4" customHeight="1" spans="1:10">
      <c r="A346" s="144"/>
      <c r="B346" s="144"/>
      <c r="C346" s="144"/>
      <c r="D346" s="144"/>
      <c r="E346" s="144"/>
      <c r="F346" s="144"/>
      <c r="G346" s="144"/>
      <c r="H346" s="144"/>
      <c r="I346" s="144"/>
      <c r="J346" s="144"/>
    </row>
    <row r="347" ht="39.4" customHeight="1" spans="1:10">
      <c r="A347" s="144"/>
      <c r="B347" s="144"/>
      <c r="C347" s="144"/>
      <c r="D347" s="144"/>
      <c r="E347" s="144"/>
      <c r="F347" s="144"/>
      <c r="G347" s="144"/>
      <c r="H347" s="144"/>
      <c r="I347" s="144"/>
      <c r="J347" s="144"/>
    </row>
    <row r="348" ht="39.4" customHeight="1" spans="1:10">
      <c r="A348" s="144"/>
      <c r="B348" s="144"/>
      <c r="C348" s="144"/>
      <c r="D348" s="144"/>
      <c r="E348" s="144"/>
      <c r="F348" s="144"/>
      <c r="G348" s="144"/>
      <c r="H348" s="144"/>
      <c r="I348" s="144"/>
      <c r="J348" s="144"/>
    </row>
    <row r="349" ht="39.4" customHeight="1" spans="1:10">
      <c r="A349" s="144"/>
      <c r="B349" s="144"/>
      <c r="C349" s="144"/>
      <c r="D349" s="144"/>
      <c r="E349" s="144"/>
      <c r="F349" s="144"/>
      <c r="G349" s="144"/>
      <c r="H349" s="144"/>
      <c r="I349" s="144"/>
      <c r="J349" s="144"/>
    </row>
    <row r="350" ht="39.4" customHeight="1" spans="1:10">
      <c r="A350" s="144"/>
      <c r="B350" s="144"/>
      <c r="C350" s="144"/>
      <c r="D350" s="144"/>
      <c r="E350" s="144"/>
      <c r="F350" s="144"/>
      <c r="G350" s="144"/>
      <c r="H350" s="144"/>
      <c r="I350" s="144"/>
      <c r="J350" s="144"/>
    </row>
    <row r="351" ht="39.4" customHeight="1" spans="1:10">
      <c r="A351" s="144"/>
      <c r="B351" s="144"/>
      <c r="C351" s="144"/>
      <c r="D351" s="144"/>
      <c r="E351" s="144"/>
      <c r="F351" s="144"/>
      <c r="G351" s="144"/>
      <c r="H351" s="144"/>
      <c r="I351" s="144"/>
      <c r="J351" s="144"/>
    </row>
    <row r="352" ht="39.4" customHeight="1" spans="1:10">
      <c r="A352" s="144"/>
      <c r="B352" s="144"/>
      <c r="C352" s="144"/>
      <c r="D352" s="144"/>
      <c r="E352" s="144"/>
      <c r="F352" s="144"/>
      <c r="G352" s="144"/>
      <c r="H352" s="144"/>
      <c r="I352" s="144"/>
      <c r="J352" s="144"/>
    </row>
    <row r="353" ht="39.4" customHeight="1" spans="1:10">
      <c r="A353" s="144"/>
      <c r="B353" s="144"/>
      <c r="C353" s="144"/>
      <c r="D353" s="144"/>
      <c r="E353" s="144"/>
      <c r="F353" s="144"/>
      <c r="G353" s="144"/>
      <c r="H353" s="144"/>
      <c r="I353" s="144"/>
      <c r="J353" s="144"/>
    </row>
    <row r="354" ht="39.4" customHeight="1" spans="1:10">
      <c r="A354" s="144"/>
      <c r="B354" s="144"/>
      <c r="C354" s="144"/>
      <c r="D354" s="144"/>
      <c r="E354" s="144"/>
      <c r="F354" s="144"/>
      <c r="G354" s="144"/>
      <c r="H354" s="144"/>
      <c r="I354" s="144"/>
      <c r="J354" s="144"/>
    </row>
    <row r="355" ht="39.4" customHeight="1" spans="1:10">
      <c r="A355" s="144"/>
      <c r="B355" s="144"/>
      <c r="C355" s="144"/>
      <c r="D355" s="144"/>
      <c r="E355" s="144"/>
      <c r="F355" s="144"/>
      <c r="G355" s="144"/>
      <c r="H355" s="144"/>
      <c r="I355" s="144"/>
      <c r="J355" s="144"/>
    </row>
    <row r="356" ht="39.4" customHeight="1" spans="1:10">
      <c r="A356" s="144"/>
      <c r="B356" s="144"/>
      <c r="C356" s="144"/>
      <c r="D356" s="144"/>
      <c r="E356" s="144"/>
      <c r="F356" s="144"/>
      <c r="G356" s="144"/>
      <c r="H356" s="144"/>
      <c r="I356" s="144"/>
      <c r="J356" s="144"/>
    </row>
    <row r="357" ht="39.4" customHeight="1" spans="1:10">
      <c r="A357" s="144"/>
      <c r="B357" s="144"/>
      <c r="C357" s="144"/>
      <c r="D357" s="144"/>
      <c r="E357" s="144"/>
      <c r="F357" s="144"/>
      <c r="G357" s="144"/>
      <c r="H357" s="144"/>
      <c r="I357" s="144"/>
      <c r="J357" s="144"/>
    </row>
    <row r="358" ht="39.4" customHeight="1" spans="1:10">
      <c r="A358" s="144"/>
      <c r="B358" s="144"/>
      <c r="C358" s="144"/>
      <c r="D358" s="144"/>
      <c r="E358" s="144"/>
      <c r="F358" s="144"/>
      <c r="G358" s="144"/>
      <c r="H358" s="144"/>
      <c r="I358" s="144"/>
      <c r="J358" s="144"/>
    </row>
    <row r="359" ht="39.4" customHeight="1" spans="1:10">
      <c r="A359" s="144"/>
      <c r="B359" s="144"/>
      <c r="C359" s="144"/>
      <c r="D359" s="144"/>
      <c r="E359" s="144"/>
      <c r="F359" s="144"/>
      <c r="G359" s="144"/>
      <c r="H359" s="144"/>
      <c r="I359" s="144"/>
      <c r="J359" s="144"/>
    </row>
    <row r="360" ht="39.4" customHeight="1" spans="1:10">
      <c r="A360" s="144"/>
      <c r="B360" s="144"/>
      <c r="C360" s="144"/>
      <c r="D360" s="144"/>
      <c r="E360" s="144"/>
      <c r="F360" s="144"/>
      <c r="G360" s="144"/>
      <c r="H360" s="144"/>
      <c r="I360" s="144"/>
      <c r="J360" s="144"/>
    </row>
    <row r="361" ht="39.4" customHeight="1" spans="1:10">
      <c r="A361" s="144"/>
      <c r="B361" s="144"/>
      <c r="C361" s="144"/>
      <c r="D361" s="144"/>
      <c r="E361" s="144"/>
      <c r="F361" s="144"/>
      <c r="G361" s="144"/>
      <c r="H361" s="144"/>
      <c r="I361" s="144"/>
      <c r="J361" s="144"/>
    </row>
    <row r="362" ht="39.4" customHeight="1" spans="1:10">
      <c r="A362" s="144"/>
      <c r="B362" s="144"/>
      <c r="C362" s="144"/>
      <c r="D362" s="144"/>
      <c r="E362" s="144"/>
      <c r="F362" s="144"/>
      <c r="G362" s="144"/>
      <c r="H362" s="144"/>
      <c r="I362" s="144"/>
      <c r="J362" s="144"/>
    </row>
    <row r="363" ht="39.4" customHeight="1" spans="1:10">
      <c r="A363" s="144"/>
      <c r="B363" s="144"/>
      <c r="C363" s="144"/>
      <c r="D363" s="144"/>
      <c r="E363" s="144"/>
      <c r="F363" s="144"/>
      <c r="G363" s="144"/>
      <c r="H363" s="144"/>
      <c r="I363" s="144"/>
      <c r="J363" s="144"/>
    </row>
    <row r="364" ht="39.4" customHeight="1" spans="1:10">
      <c r="A364" s="144"/>
      <c r="B364" s="144"/>
      <c r="C364" s="144"/>
      <c r="D364" s="144"/>
      <c r="E364" s="144"/>
      <c r="F364" s="144"/>
      <c r="G364" s="144"/>
      <c r="H364" s="144"/>
      <c r="I364" s="144"/>
      <c r="J364" s="144"/>
    </row>
    <row r="365" ht="39.4" customHeight="1" spans="1:10">
      <c r="A365" s="144"/>
      <c r="B365" s="144"/>
      <c r="C365" s="144"/>
      <c r="D365" s="144"/>
      <c r="E365" s="144"/>
      <c r="F365" s="144"/>
      <c r="G365" s="144"/>
      <c r="H365" s="144"/>
      <c r="I365" s="144"/>
      <c r="J365" s="144"/>
    </row>
    <row r="366" ht="39.4" customHeight="1" spans="1:10">
      <c r="A366" s="144"/>
      <c r="B366" s="144"/>
      <c r="C366" s="144"/>
      <c r="D366" s="144"/>
      <c r="E366" s="144"/>
      <c r="F366" s="144"/>
      <c r="G366" s="144"/>
      <c r="H366" s="144"/>
      <c r="I366" s="144"/>
      <c r="J366" s="144"/>
    </row>
    <row r="367" ht="39.4" customHeight="1" spans="1:10">
      <c r="A367" s="144"/>
      <c r="B367" s="144"/>
      <c r="C367" s="144"/>
      <c r="D367" s="144"/>
      <c r="E367" s="144"/>
      <c r="F367" s="144"/>
      <c r="G367" s="144"/>
      <c r="H367" s="144"/>
      <c r="I367" s="144"/>
      <c r="J367" s="144"/>
    </row>
    <row r="368" ht="39.4" customHeight="1" spans="1:10">
      <c r="A368" s="144"/>
      <c r="B368" s="144"/>
      <c r="C368" s="144"/>
      <c r="D368" s="144"/>
      <c r="E368" s="144"/>
      <c r="F368" s="144"/>
      <c r="G368" s="144"/>
      <c r="H368" s="144"/>
      <c r="I368" s="144"/>
      <c r="J368" s="144"/>
    </row>
    <row r="369" ht="39.4" customHeight="1" spans="1:10">
      <c r="A369" s="144"/>
      <c r="B369" s="144"/>
      <c r="C369" s="144"/>
      <c r="D369" s="144"/>
      <c r="E369" s="144"/>
      <c r="F369" s="144"/>
      <c r="G369" s="144"/>
      <c r="H369" s="144"/>
      <c r="I369" s="144"/>
      <c r="J369" s="144"/>
    </row>
    <row r="370" ht="39.4" customHeight="1" spans="1:10">
      <c r="A370" s="144"/>
      <c r="B370" s="144"/>
      <c r="C370" s="144"/>
      <c r="D370" s="144"/>
      <c r="E370" s="144"/>
      <c r="F370" s="144"/>
      <c r="G370" s="144"/>
      <c r="H370" s="144"/>
      <c r="I370" s="144"/>
      <c r="J370" s="144"/>
    </row>
    <row r="371" ht="39.4" customHeight="1" spans="1:10">
      <c r="A371" s="144"/>
      <c r="B371" s="144"/>
      <c r="C371" s="144"/>
      <c r="D371" s="144"/>
      <c r="E371" s="144"/>
      <c r="F371" s="144"/>
      <c r="G371" s="144"/>
      <c r="H371" s="144"/>
      <c r="I371" s="144"/>
      <c r="J371" s="144"/>
    </row>
    <row r="372" ht="39.4" customHeight="1" spans="1:10">
      <c r="A372" s="144"/>
      <c r="B372" s="144"/>
      <c r="C372" s="144"/>
      <c r="D372" s="144"/>
      <c r="E372" s="144"/>
      <c r="F372" s="144"/>
      <c r="G372" s="144"/>
      <c r="H372" s="144"/>
      <c r="I372" s="144"/>
      <c r="J372" s="144"/>
    </row>
    <row r="373" ht="39.4" customHeight="1" spans="1:10">
      <c r="A373" s="144"/>
      <c r="B373" s="144"/>
      <c r="C373" s="144"/>
      <c r="D373" s="144"/>
      <c r="E373" s="144"/>
      <c r="F373" s="144"/>
      <c r="G373" s="144"/>
      <c r="H373" s="144"/>
      <c r="I373" s="144"/>
      <c r="J373" s="144"/>
    </row>
    <row r="374" ht="39.4" customHeight="1" spans="1:10">
      <c r="A374" s="144"/>
      <c r="B374" s="144"/>
      <c r="C374" s="144"/>
      <c r="D374" s="144"/>
      <c r="E374" s="144"/>
      <c r="F374" s="144"/>
      <c r="G374" s="144"/>
      <c r="H374" s="144"/>
      <c r="I374" s="144"/>
      <c r="J374" s="144"/>
    </row>
    <row r="375" ht="39.4" customHeight="1" spans="1:10">
      <c r="A375" s="144"/>
      <c r="B375" s="144"/>
      <c r="C375" s="144"/>
      <c r="D375" s="144"/>
      <c r="E375" s="144"/>
      <c r="F375" s="144"/>
      <c r="G375" s="144"/>
      <c r="H375" s="144"/>
      <c r="I375" s="144"/>
      <c r="J375" s="144"/>
    </row>
    <row r="376" ht="39.4" customHeight="1" spans="1:10">
      <c r="A376" s="144"/>
      <c r="B376" s="144"/>
      <c r="C376" s="144"/>
      <c r="D376" s="144"/>
      <c r="E376" s="144"/>
      <c r="F376" s="144"/>
      <c r="G376" s="144"/>
      <c r="H376" s="144"/>
      <c r="I376" s="144"/>
      <c r="J376" s="144"/>
    </row>
    <row r="377" ht="39.4" customHeight="1" spans="1:10">
      <c r="A377" s="144"/>
      <c r="B377" s="144"/>
      <c r="C377" s="144"/>
      <c r="D377" s="144"/>
      <c r="E377" s="144"/>
      <c r="F377" s="144"/>
      <c r="G377" s="144"/>
      <c r="H377" s="144"/>
      <c r="I377" s="144"/>
      <c r="J377" s="144"/>
    </row>
    <row r="378" ht="39.4" customHeight="1" spans="1:10">
      <c r="A378" s="144"/>
      <c r="B378" s="144"/>
      <c r="C378" s="144"/>
      <c r="D378" s="144"/>
      <c r="E378" s="144"/>
      <c r="F378" s="144"/>
      <c r="G378" s="144"/>
      <c r="H378" s="144"/>
      <c r="I378" s="144"/>
      <c r="J378" s="144"/>
    </row>
    <row r="379" ht="39.4" customHeight="1" spans="1:10">
      <c r="A379" s="144"/>
      <c r="B379" s="144"/>
      <c r="C379" s="144"/>
      <c r="D379" s="144"/>
      <c r="E379" s="144"/>
      <c r="F379" s="144"/>
      <c r="G379" s="144"/>
      <c r="H379" s="144"/>
      <c r="I379" s="144"/>
      <c r="J379" s="144"/>
    </row>
    <row r="380" ht="39.4" customHeight="1" spans="1:10">
      <c r="A380" s="144"/>
      <c r="B380" s="144"/>
      <c r="C380" s="144"/>
      <c r="D380" s="144"/>
      <c r="E380" s="144"/>
      <c r="F380" s="144"/>
      <c r="G380" s="144"/>
      <c r="H380" s="144"/>
      <c r="I380" s="144"/>
      <c r="J380" s="144"/>
    </row>
    <row r="381" ht="39.4" customHeight="1" spans="1:10">
      <c r="A381" s="144"/>
      <c r="B381" s="144"/>
      <c r="C381" s="144"/>
      <c r="D381" s="144"/>
      <c r="E381" s="144"/>
      <c r="F381" s="144"/>
      <c r="G381" s="144"/>
      <c r="H381" s="144"/>
      <c r="I381" s="144"/>
      <c r="J381" s="144"/>
    </row>
    <row r="382" ht="39.4" customHeight="1" spans="1:10">
      <c r="A382" s="144"/>
      <c r="B382" s="144"/>
      <c r="C382" s="144"/>
      <c r="D382" s="144"/>
      <c r="E382" s="144"/>
      <c r="F382" s="144"/>
      <c r="G382" s="144"/>
      <c r="H382" s="144"/>
      <c r="I382" s="144"/>
      <c r="J382" s="144"/>
    </row>
    <row r="383" ht="39.4" customHeight="1" spans="1:10">
      <c r="A383" s="144"/>
      <c r="B383" s="144"/>
      <c r="C383" s="144"/>
      <c r="D383" s="144"/>
      <c r="E383" s="144"/>
      <c r="F383" s="144"/>
      <c r="G383" s="144"/>
      <c r="H383" s="144"/>
      <c r="I383" s="144"/>
      <c r="J383" s="144"/>
    </row>
    <row r="384" ht="39.4" customHeight="1" spans="1:10">
      <c r="A384" s="144"/>
      <c r="B384" s="144"/>
      <c r="C384" s="144"/>
      <c r="D384" s="144"/>
      <c r="E384" s="144"/>
      <c r="F384" s="144"/>
      <c r="G384" s="144"/>
      <c r="H384" s="144"/>
      <c r="I384" s="144"/>
      <c r="J384" s="144"/>
    </row>
    <row r="385" ht="39.4" customHeight="1" spans="1:10">
      <c r="A385" s="144"/>
      <c r="B385" s="144"/>
      <c r="C385" s="144"/>
      <c r="D385" s="144"/>
      <c r="E385" s="144"/>
      <c r="F385" s="144"/>
      <c r="G385" s="144"/>
      <c r="H385" s="144"/>
      <c r="I385" s="144"/>
      <c r="J385" s="144"/>
    </row>
    <row r="386" ht="39.4" customHeight="1" spans="1:10">
      <c r="A386" s="144"/>
      <c r="B386" s="144"/>
      <c r="C386" s="144"/>
      <c r="D386" s="144"/>
      <c r="E386" s="144"/>
      <c r="F386" s="144"/>
      <c r="G386" s="144"/>
      <c r="H386" s="144"/>
      <c r="I386" s="144"/>
      <c r="J386" s="144"/>
    </row>
    <row r="387" ht="39.4" customHeight="1" spans="1:10">
      <c r="A387" s="144"/>
      <c r="B387" s="144"/>
      <c r="C387" s="144"/>
      <c r="D387" s="144"/>
      <c r="E387" s="144"/>
      <c r="F387" s="144"/>
      <c r="G387" s="144"/>
      <c r="H387" s="144"/>
      <c r="I387" s="144"/>
      <c r="J387" s="144"/>
    </row>
    <row r="388" ht="39.4" customHeight="1" spans="1:10">
      <c r="A388" s="144"/>
      <c r="B388" s="144"/>
      <c r="C388" s="144"/>
      <c r="D388" s="144"/>
      <c r="E388" s="144"/>
      <c r="F388" s="144"/>
      <c r="G388" s="144"/>
      <c r="H388" s="144"/>
      <c r="I388" s="144"/>
      <c r="J388" s="144"/>
    </row>
    <row r="389" ht="39.4" customHeight="1" spans="1:10">
      <c r="A389" s="144"/>
      <c r="B389" s="144"/>
      <c r="C389" s="144"/>
      <c r="D389" s="144"/>
      <c r="E389" s="144"/>
      <c r="F389" s="144"/>
      <c r="G389" s="144"/>
      <c r="H389" s="144"/>
      <c r="I389" s="144"/>
      <c r="J389" s="144"/>
    </row>
    <row r="390" ht="39.4" customHeight="1" spans="1:10">
      <c r="A390" s="144"/>
      <c r="B390" s="144"/>
      <c r="C390" s="144"/>
      <c r="D390" s="144"/>
      <c r="E390" s="144"/>
      <c r="F390" s="144"/>
      <c r="G390" s="144"/>
      <c r="H390" s="144"/>
      <c r="I390" s="144"/>
      <c r="J390" s="144"/>
    </row>
    <row r="391" ht="39.4" customHeight="1" spans="1:10">
      <c r="A391" s="144"/>
      <c r="B391" s="144"/>
      <c r="C391" s="144"/>
      <c r="D391" s="144"/>
      <c r="E391" s="144"/>
      <c r="F391" s="144"/>
      <c r="G391" s="144"/>
      <c r="H391" s="144"/>
      <c r="I391" s="144"/>
      <c r="J391" s="144"/>
    </row>
    <row r="392" ht="39.4" customHeight="1" spans="1:10">
      <c r="A392" s="144"/>
      <c r="B392" s="144"/>
      <c r="C392" s="144"/>
      <c r="D392" s="144"/>
      <c r="E392" s="144"/>
      <c r="F392" s="144"/>
      <c r="G392" s="144"/>
      <c r="H392" s="144"/>
      <c r="I392" s="144"/>
      <c r="J392" s="144"/>
    </row>
    <row r="393" ht="39.4" customHeight="1" spans="1:10">
      <c r="A393" s="144"/>
      <c r="B393" s="144"/>
      <c r="C393" s="144"/>
      <c r="D393" s="144"/>
      <c r="E393" s="144"/>
      <c r="F393" s="144"/>
      <c r="G393" s="144"/>
      <c r="H393" s="144"/>
      <c r="I393" s="144"/>
      <c r="J393" s="144"/>
    </row>
    <row r="394" ht="39.4" customHeight="1" spans="1:10">
      <c r="A394" s="144"/>
      <c r="B394" s="144"/>
      <c r="C394" s="144"/>
      <c r="D394" s="144"/>
      <c r="E394" s="144"/>
      <c r="F394" s="144"/>
      <c r="G394" s="144"/>
      <c r="H394" s="144"/>
      <c r="I394" s="144"/>
      <c r="J394" s="144"/>
    </row>
    <row r="395" ht="39.4" customHeight="1" spans="1:10">
      <c r="A395" s="144"/>
      <c r="B395" s="144"/>
      <c r="C395" s="144"/>
      <c r="D395" s="144"/>
      <c r="E395" s="144"/>
      <c r="F395" s="144"/>
      <c r="G395" s="144"/>
      <c r="H395" s="144"/>
      <c r="I395" s="144"/>
      <c r="J395" s="144"/>
    </row>
    <row r="396" ht="39.4" customHeight="1" spans="1:10">
      <c r="A396" s="144"/>
      <c r="B396" s="144"/>
      <c r="C396" s="144"/>
      <c r="D396" s="144"/>
      <c r="E396" s="144"/>
      <c r="F396" s="144"/>
      <c r="G396" s="144"/>
      <c r="H396" s="144"/>
      <c r="I396" s="144"/>
      <c r="J396" s="144"/>
    </row>
    <row r="397" ht="39.4" customHeight="1" spans="1:10">
      <c r="A397" s="144"/>
      <c r="B397" s="144"/>
      <c r="C397" s="144"/>
      <c r="D397" s="144"/>
      <c r="E397" s="144"/>
      <c r="F397" s="144"/>
      <c r="G397" s="144"/>
      <c r="H397" s="144"/>
      <c r="I397" s="144"/>
      <c r="J397" s="144"/>
    </row>
    <row r="398" ht="39.4" customHeight="1" spans="1:10">
      <c r="A398" s="144"/>
      <c r="B398" s="144"/>
      <c r="C398" s="144"/>
      <c r="D398" s="144"/>
      <c r="E398" s="144"/>
      <c r="F398" s="144"/>
      <c r="G398" s="144"/>
      <c r="H398" s="144"/>
      <c r="I398" s="144"/>
      <c r="J398" s="144"/>
    </row>
    <row r="399" ht="39.4" customHeight="1" spans="1:10">
      <c r="A399" s="144"/>
      <c r="B399" s="144"/>
      <c r="C399" s="144"/>
      <c r="D399" s="144"/>
      <c r="E399" s="144"/>
      <c r="F399" s="144"/>
      <c r="G399" s="144"/>
      <c r="H399" s="144"/>
      <c r="I399" s="144"/>
      <c r="J399" s="144"/>
    </row>
    <row r="400" ht="39.4" customHeight="1" spans="1:10">
      <c r="A400" s="144"/>
      <c r="B400" s="144"/>
      <c r="C400" s="144"/>
      <c r="D400" s="144"/>
      <c r="E400" s="144"/>
      <c r="F400" s="144"/>
      <c r="G400" s="144"/>
      <c r="H400" s="144"/>
      <c r="I400" s="144"/>
      <c r="J400" s="144"/>
    </row>
    <row r="401" ht="39.4" customHeight="1" spans="1:10">
      <c r="A401" s="144"/>
      <c r="B401" s="144"/>
      <c r="C401" s="144"/>
      <c r="D401" s="144"/>
      <c r="E401" s="144"/>
      <c r="F401" s="144"/>
      <c r="G401" s="144"/>
      <c r="H401" s="144"/>
      <c r="I401" s="144"/>
      <c r="J401" s="144"/>
    </row>
    <row r="402" ht="39.4" customHeight="1" spans="1:10">
      <c r="A402" s="144"/>
      <c r="B402" s="144"/>
      <c r="C402" s="144"/>
      <c r="D402" s="144"/>
      <c r="E402" s="144"/>
      <c r="F402" s="144"/>
      <c r="G402" s="144"/>
      <c r="H402" s="144"/>
      <c r="I402" s="144"/>
      <c r="J402" s="144"/>
    </row>
    <row r="403" ht="39.4" customHeight="1" spans="1:10">
      <c r="A403" s="144"/>
      <c r="B403" s="144"/>
      <c r="C403" s="144"/>
      <c r="D403" s="144"/>
      <c r="E403" s="144"/>
      <c r="F403" s="144"/>
      <c r="G403" s="144"/>
      <c r="H403" s="144"/>
      <c r="I403" s="144"/>
      <c r="J403" s="144"/>
    </row>
    <row r="404" ht="39.4" customHeight="1" spans="1:10">
      <c r="A404" s="144"/>
      <c r="B404" s="144"/>
      <c r="C404" s="144"/>
      <c r="D404" s="144"/>
      <c r="E404" s="144"/>
      <c r="F404" s="144"/>
      <c r="G404" s="144"/>
      <c r="H404" s="144"/>
      <c r="I404" s="144"/>
      <c r="J404" s="144"/>
    </row>
    <row r="405" ht="39.4" customHeight="1" spans="1:10">
      <c r="A405" s="144"/>
      <c r="B405" s="144"/>
      <c r="C405" s="144"/>
      <c r="D405" s="144"/>
      <c r="E405" s="144"/>
      <c r="F405" s="144"/>
      <c r="G405" s="144"/>
      <c r="H405" s="144"/>
      <c r="I405" s="144"/>
      <c r="J405" s="144"/>
    </row>
    <row r="406" ht="39.4" customHeight="1" spans="1:10">
      <c r="A406" s="144"/>
      <c r="B406" s="144"/>
      <c r="C406" s="144"/>
      <c r="D406" s="144"/>
      <c r="E406" s="144"/>
      <c r="F406" s="144"/>
      <c r="G406" s="144"/>
      <c r="H406" s="144"/>
      <c r="I406" s="144"/>
      <c r="J406" s="144"/>
    </row>
    <row r="407" ht="39.4" customHeight="1" spans="1:10">
      <c r="A407" s="144"/>
      <c r="B407" s="144"/>
      <c r="C407" s="144"/>
      <c r="D407" s="144"/>
      <c r="E407" s="144"/>
      <c r="F407" s="144"/>
      <c r="G407" s="144"/>
      <c r="H407" s="144"/>
      <c r="I407" s="144"/>
      <c r="J407" s="144"/>
    </row>
    <row r="408" ht="39.4" customHeight="1" spans="1:10">
      <c r="A408" s="144"/>
      <c r="B408" s="144"/>
      <c r="C408" s="144"/>
      <c r="D408" s="144"/>
      <c r="E408" s="144"/>
      <c r="F408" s="144"/>
      <c r="G408" s="144"/>
      <c r="H408" s="144"/>
      <c r="I408" s="144"/>
      <c r="J408" s="144"/>
    </row>
    <row r="409" ht="39.4" customHeight="1" spans="1:10">
      <c r="A409" s="144"/>
      <c r="B409" s="144"/>
      <c r="C409" s="144"/>
      <c r="D409" s="144"/>
      <c r="E409" s="144"/>
      <c r="F409" s="144"/>
      <c r="G409" s="144"/>
      <c r="H409" s="144"/>
      <c r="I409" s="144"/>
      <c r="J409" s="144"/>
    </row>
    <row r="410" ht="39.4" customHeight="1" spans="1:10">
      <c r="A410" s="144"/>
      <c r="B410" s="144"/>
      <c r="C410" s="144"/>
      <c r="D410" s="144"/>
      <c r="E410" s="144"/>
      <c r="F410" s="144"/>
      <c r="G410" s="144"/>
      <c r="H410" s="144"/>
      <c r="I410" s="144"/>
      <c r="J410" s="144"/>
    </row>
    <row r="411" ht="34.5" customHeight="1" spans="1:10">
      <c r="A411" s="144"/>
      <c r="B411" s="144"/>
      <c r="C411" s="144"/>
      <c r="D411" s="144"/>
      <c r="E411" s="144"/>
      <c r="F411" s="144"/>
      <c r="G411" s="144"/>
      <c r="H411" s="144"/>
      <c r="I411" s="144"/>
      <c r="J411" s="144"/>
    </row>
    <row r="412" ht="34.5" customHeight="1" spans="1:10">
      <c r="A412" s="144"/>
      <c r="B412" s="144"/>
      <c r="C412" s="144"/>
      <c r="D412" s="144"/>
      <c r="E412" s="144"/>
      <c r="F412" s="144"/>
      <c r="G412" s="144"/>
      <c r="H412" s="144"/>
      <c r="I412" s="144"/>
      <c r="J412" s="144"/>
    </row>
    <row r="413" ht="34.5" customHeight="1" spans="1:10">
      <c r="A413" s="144"/>
      <c r="B413" s="144"/>
      <c r="C413" s="144"/>
      <c r="D413" s="144"/>
      <c r="E413" s="144"/>
      <c r="F413" s="144"/>
      <c r="G413" s="144"/>
      <c r="H413" s="144"/>
      <c r="I413" s="144"/>
      <c r="J413" s="144"/>
    </row>
    <row r="414" ht="34.5" customHeight="1" spans="1:10">
      <c r="A414" s="144"/>
      <c r="B414" s="144"/>
      <c r="C414" s="144"/>
      <c r="D414" s="144"/>
      <c r="E414" s="144"/>
      <c r="F414" s="144"/>
      <c r="G414" s="144"/>
      <c r="H414" s="144"/>
      <c r="I414" s="144"/>
      <c r="J414" s="144"/>
    </row>
    <row r="415" ht="34.5" customHeight="1" spans="1:10">
      <c r="A415" s="144"/>
      <c r="B415" s="144"/>
      <c r="C415" s="144"/>
      <c r="D415" s="144"/>
      <c r="E415" s="144"/>
      <c r="F415" s="144"/>
      <c r="G415" s="144"/>
      <c r="H415" s="144"/>
      <c r="I415" s="144"/>
      <c r="J415" s="144"/>
    </row>
    <row r="416" ht="34.5" customHeight="1" spans="1:10">
      <c r="A416" s="144"/>
      <c r="B416" s="144"/>
      <c r="C416" s="144"/>
      <c r="D416" s="144"/>
      <c r="E416" s="144"/>
      <c r="F416" s="144"/>
      <c r="G416" s="144"/>
      <c r="H416" s="144"/>
      <c r="I416" s="144"/>
      <c r="J416" s="144"/>
    </row>
    <row r="417" ht="34.5" customHeight="1" spans="1:10">
      <c r="A417" s="144"/>
      <c r="B417" s="144"/>
      <c r="C417" s="144"/>
      <c r="D417" s="144"/>
      <c r="E417" s="144"/>
      <c r="F417" s="144"/>
      <c r="G417" s="144"/>
      <c r="H417" s="144"/>
      <c r="I417" s="144"/>
      <c r="J417" s="144"/>
    </row>
    <row r="418" ht="34.5" customHeight="1" spans="1:10">
      <c r="A418" s="144"/>
      <c r="B418" s="144"/>
      <c r="C418" s="144"/>
      <c r="D418" s="144"/>
      <c r="E418" s="144"/>
      <c r="F418" s="144"/>
      <c r="G418" s="144"/>
      <c r="H418" s="144"/>
      <c r="I418" s="144"/>
      <c r="J418" s="144"/>
    </row>
    <row r="419" ht="34.5" customHeight="1" spans="1:10">
      <c r="A419" s="144"/>
      <c r="B419" s="144"/>
      <c r="C419" s="144"/>
      <c r="D419" s="144"/>
      <c r="E419" s="144"/>
      <c r="F419" s="144"/>
      <c r="G419" s="144"/>
      <c r="H419" s="144"/>
      <c r="I419" s="144"/>
      <c r="J419" s="144"/>
    </row>
    <row r="420" ht="34.5" customHeight="1" spans="1:10">
      <c r="A420" s="144"/>
      <c r="B420" s="144"/>
      <c r="C420" s="144"/>
      <c r="D420" s="144"/>
      <c r="E420" s="144"/>
      <c r="F420" s="144"/>
      <c r="G420" s="144"/>
      <c r="H420" s="144"/>
      <c r="I420" s="144"/>
      <c r="J420" s="144"/>
    </row>
    <row r="421" ht="34.5" customHeight="1" spans="1:10">
      <c r="A421" s="144"/>
      <c r="B421" s="144"/>
      <c r="C421" s="144"/>
      <c r="D421" s="144"/>
      <c r="E421" s="144"/>
      <c r="F421" s="144"/>
      <c r="G421" s="144"/>
      <c r="H421" s="144"/>
      <c r="I421" s="144"/>
      <c r="J421" s="144"/>
    </row>
    <row r="422" ht="34.5" customHeight="1" spans="1:10">
      <c r="A422" s="144"/>
      <c r="B422" s="144"/>
      <c r="C422" s="144"/>
      <c r="D422" s="144"/>
      <c r="E422" s="144"/>
      <c r="F422" s="144"/>
      <c r="G422" s="144"/>
      <c r="H422" s="144"/>
      <c r="I422" s="144"/>
      <c r="J422" s="144"/>
    </row>
    <row r="423" ht="34.5" customHeight="1" spans="1:10">
      <c r="A423" s="144"/>
      <c r="B423" s="144"/>
      <c r="C423" s="144"/>
      <c r="D423" s="144"/>
      <c r="E423" s="144"/>
      <c r="F423" s="144"/>
      <c r="G423" s="144"/>
      <c r="H423" s="144"/>
      <c r="I423" s="144"/>
      <c r="J423" s="144"/>
    </row>
    <row r="424" ht="34.5" customHeight="1" spans="1:10">
      <c r="A424" s="144"/>
      <c r="B424" s="144"/>
      <c r="C424" s="144"/>
      <c r="D424" s="144"/>
      <c r="E424" s="144"/>
      <c r="F424" s="144"/>
      <c r="G424" s="144"/>
      <c r="H424" s="144"/>
      <c r="I424" s="144"/>
      <c r="J424" s="144"/>
    </row>
    <row r="425" ht="34.5" customHeight="1" spans="1:10">
      <c r="A425" s="144"/>
      <c r="B425" s="144"/>
      <c r="C425" s="144"/>
      <c r="D425" s="144"/>
      <c r="E425" s="144"/>
      <c r="F425" s="144"/>
      <c r="G425" s="144"/>
      <c r="H425" s="144"/>
      <c r="I425" s="144"/>
      <c r="J425" s="144"/>
    </row>
    <row r="426" ht="34.5" customHeight="1" spans="1:10">
      <c r="A426" s="144"/>
      <c r="B426" s="144"/>
      <c r="C426" s="144"/>
      <c r="D426" s="144"/>
      <c r="E426" s="144"/>
      <c r="F426" s="144"/>
      <c r="G426" s="144"/>
      <c r="H426" s="144"/>
      <c r="I426" s="144"/>
      <c r="J426" s="144"/>
    </row>
    <row r="427" ht="34.5" customHeight="1" spans="1:10">
      <c r="A427" s="144"/>
      <c r="B427" s="144"/>
      <c r="C427" s="144"/>
      <c r="D427" s="144"/>
      <c r="E427" s="144"/>
      <c r="F427" s="144"/>
      <c r="G427" s="144"/>
      <c r="H427" s="144"/>
      <c r="I427" s="144"/>
      <c r="J427" s="144"/>
    </row>
    <row r="428" ht="34.5" customHeight="1" spans="1:10">
      <c r="A428" s="144"/>
      <c r="B428" s="144"/>
      <c r="C428" s="144"/>
      <c r="D428" s="144"/>
      <c r="E428" s="144"/>
      <c r="F428" s="144"/>
      <c r="G428" s="144"/>
      <c r="H428" s="144"/>
      <c r="I428" s="144"/>
      <c r="J428" s="144"/>
    </row>
    <row r="429" ht="34.5" customHeight="1" spans="1:10">
      <c r="A429" s="144"/>
      <c r="B429" s="144"/>
      <c r="C429" s="144"/>
      <c r="D429" s="144"/>
      <c r="E429" s="144"/>
      <c r="F429" s="144"/>
      <c r="G429" s="144"/>
      <c r="H429" s="144"/>
      <c r="I429" s="144"/>
      <c r="J429" s="144"/>
    </row>
    <row r="430" ht="34.5" customHeight="1" spans="1:10">
      <c r="A430" s="144"/>
      <c r="B430" s="144"/>
      <c r="C430" s="144"/>
      <c r="D430" s="144"/>
      <c r="E430" s="144"/>
      <c r="F430" s="144"/>
      <c r="G430" s="144"/>
      <c r="H430" s="144"/>
      <c r="I430" s="144"/>
      <c r="J430" s="144"/>
    </row>
    <row r="431" ht="34.5" customHeight="1" spans="1:10">
      <c r="A431" s="144"/>
      <c r="B431" s="144"/>
      <c r="C431" s="144"/>
      <c r="D431" s="144"/>
      <c r="E431" s="144"/>
      <c r="F431" s="144"/>
      <c r="G431" s="144"/>
      <c r="H431" s="144"/>
      <c r="I431" s="144"/>
      <c r="J431" s="144"/>
    </row>
    <row r="432" ht="34.5" customHeight="1" spans="1:10">
      <c r="A432" s="144"/>
      <c r="B432" s="144"/>
      <c r="C432" s="144"/>
      <c r="D432" s="144"/>
      <c r="E432" s="144"/>
      <c r="F432" s="144"/>
      <c r="G432" s="144"/>
      <c r="H432" s="144"/>
      <c r="I432" s="144"/>
      <c r="J432" s="144"/>
    </row>
    <row r="433" ht="34.5" customHeight="1" spans="1:10">
      <c r="A433" s="144"/>
      <c r="B433" s="144"/>
      <c r="C433" s="144"/>
      <c r="D433" s="144"/>
      <c r="E433" s="144"/>
      <c r="F433" s="144"/>
      <c r="G433" s="144"/>
      <c r="H433" s="144"/>
      <c r="I433" s="144"/>
      <c r="J433" s="144"/>
    </row>
    <row r="434" ht="34.5" customHeight="1" spans="1:10">
      <c r="A434" s="144"/>
      <c r="B434" s="144"/>
      <c r="C434" s="144"/>
      <c r="D434" s="144"/>
      <c r="E434" s="144"/>
      <c r="F434" s="144"/>
      <c r="G434" s="144"/>
      <c r="H434" s="144"/>
      <c r="I434" s="144"/>
      <c r="J434" s="144"/>
    </row>
    <row r="435" ht="34.5" customHeight="1" spans="1:10">
      <c r="A435" s="144"/>
      <c r="B435" s="144"/>
      <c r="C435" s="144"/>
      <c r="D435" s="144"/>
      <c r="E435" s="144"/>
      <c r="F435" s="144"/>
      <c r="G435" s="144"/>
      <c r="H435" s="144"/>
      <c r="I435" s="144"/>
      <c r="J435" s="144"/>
    </row>
    <row r="436" ht="34.5" customHeight="1" spans="1:10">
      <c r="A436" s="144"/>
      <c r="B436" s="144"/>
      <c r="C436" s="144"/>
      <c r="D436" s="144"/>
      <c r="E436" s="144"/>
      <c r="F436" s="144"/>
      <c r="G436" s="144"/>
      <c r="H436" s="144"/>
      <c r="I436" s="144"/>
      <c r="J436" s="144"/>
    </row>
    <row r="437" ht="34.5" customHeight="1" spans="1:10">
      <c r="A437" s="144"/>
      <c r="B437" s="144"/>
      <c r="C437" s="144"/>
      <c r="D437" s="144"/>
      <c r="E437" s="144"/>
      <c r="F437" s="144"/>
      <c r="G437" s="144"/>
      <c r="H437" s="144"/>
      <c r="I437" s="144"/>
      <c r="J437" s="144"/>
    </row>
    <row r="438" ht="34.5" customHeight="1" spans="1:10">
      <c r="A438" s="144"/>
      <c r="B438" s="144"/>
      <c r="C438" s="144"/>
      <c r="D438" s="144"/>
      <c r="E438" s="144"/>
      <c r="F438" s="144"/>
      <c r="G438" s="144"/>
      <c r="H438" s="144"/>
      <c r="I438" s="144"/>
      <c r="J438" s="144"/>
    </row>
    <row r="439" ht="34.5" customHeight="1" spans="1:10">
      <c r="A439" s="144"/>
      <c r="B439" s="144"/>
      <c r="C439" s="144"/>
      <c r="D439" s="144"/>
      <c r="E439" s="144"/>
      <c r="F439" s="144"/>
      <c r="G439" s="144"/>
      <c r="H439" s="144"/>
      <c r="I439" s="144"/>
      <c r="J439" s="144"/>
    </row>
    <row r="440" ht="34.5" customHeight="1" spans="1:10">
      <c r="A440" s="144"/>
      <c r="B440" s="144"/>
      <c r="C440" s="144"/>
      <c r="D440" s="144"/>
      <c r="E440" s="144"/>
      <c r="F440" s="144"/>
      <c r="G440" s="144"/>
      <c r="H440" s="144"/>
      <c r="I440" s="144"/>
      <c r="J440" s="144"/>
    </row>
    <row r="441" ht="34.5" customHeight="1" spans="1:10">
      <c r="A441" s="144"/>
      <c r="B441" s="144"/>
      <c r="C441" s="144"/>
      <c r="D441" s="144"/>
      <c r="E441" s="144"/>
      <c r="F441" s="144"/>
      <c r="G441" s="144"/>
      <c r="H441" s="144"/>
      <c r="I441" s="144"/>
      <c r="J441" s="144"/>
    </row>
    <row r="442" ht="34.5" customHeight="1" spans="1:10">
      <c r="A442" s="144"/>
      <c r="B442" s="144"/>
      <c r="C442" s="144"/>
      <c r="D442" s="144"/>
      <c r="E442" s="144"/>
      <c r="F442" s="144"/>
      <c r="G442" s="144"/>
      <c r="H442" s="144"/>
      <c r="I442" s="144"/>
      <c r="J442" s="144"/>
    </row>
    <row r="443" ht="34.5" customHeight="1" spans="1:10">
      <c r="A443" s="144"/>
      <c r="B443" s="144"/>
      <c r="C443" s="144"/>
      <c r="D443" s="144"/>
      <c r="E443" s="144"/>
      <c r="F443" s="144"/>
      <c r="G443" s="144"/>
      <c r="H443" s="144"/>
      <c r="I443" s="144"/>
      <c r="J443" s="144"/>
    </row>
    <row r="444" ht="34.5" customHeight="1" spans="1:10">
      <c r="A444" s="144"/>
      <c r="B444" s="144"/>
      <c r="C444" s="144"/>
      <c r="D444" s="144"/>
      <c r="E444" s="144"/>
      <c r="F444" s="144"/>
      <c r="G444" s="144"/>
      <c r="H444" s="144"/>
      <c r="I444" s="144"/>
      <c r="J444" s="144"/>
    </row>
    <row r="445" ht="34.5" customHeight="1" spans="1:10">
      <c r="A445" s="144"/>
      <c r="B445" s="144"/>
      <c r="C445" s="144"/>
      <c r="D445" s="144"/>
      <c r="E445" s="144"/>
      <c r="F445" s="144"/>
      <c r="G445" s="144"/>
      <c r="H445" s="144"/>
      <c r="I445" s="144"/>
      <c r="J445" s="144"/>
    </row>
    <row r="446" ht="34.5" customHeight="1" spans="1:10">
      <c r="A446" s="144"/>
      <c r="B446" s="144"/>
      <c r="C446" s="144"/>
      <c r="D446" s="144"/>
      <c r="E446" s="144"/>
      <c r="F446" s="144"/>
      <c r="G446" s="144"/>
      <c r="H446" s="144"/>
      <c r="I446" s="144"/>
      <c r="J446" s="144"/>
    </row>
    <row r="447" ht="34.5" customHeight="1" spans="1:10">
      <c r="A447" s="144"/>
      <c r="B447" s="144"/>
      <c r="C447" s="144"/>
      <c r="D447" s="144"/>
      <c r="E447" s="144"/>
      <c r="F447" s="144"/>
      <c r="G447" s="144"/>
      <c r="H447" s="144"/>
      <c r="I447" s="144"/>
      <c r="J447" s="144"/>
    </row>
    <row r="448" ht="34.5" customHeight="1" spans="1:10">
      <c r="A448" s="144"/>
      <c r="B448" s="144"/>
      <c r="C448" s="144"/>
      <c r="D448" s="144"/>
      <c r="E448" s="144"/>
      <c r="F448" s="144"/>
      <c r="G448" s="144"/>
      <c r="H448" s="144"/>
      <c r="I448" s="144"/>
      <c r="J448" s="144"/>
    </row>
    <row r="449" ht="70.8" spans="1:10">
      <c r="A449" s="146"/>
      <c r="B449" s="146"/>
      <c r="C449" s="134"/>
      <c r="D449" s="134"/>
      <c r="E449" s="134"/>
      <c r="F449" s="134"/>
      <c r="G449" s="134"/>
      <c r="H449" s="134"/>
      <c r="I449" s="134"/>
      <c r="J449" s="134"/>
    </row>
  </sheetData>
  <sheetProtection algorithmName="SHA-512" hashValue="IE5vfF7ORII5lwqq8ZkycOnuTcTj9MZJ5TavLPv+eKeB2LY9vHO00h+Ynkb2588v2gemUdHklviYkjleqMGD1Q==" saltValue="VEStIGFIEAR8Or4W6lID8w==" spinCount="100000" sheet="1" objects="1"/>
  <printOptions horizontalCentered="1"/>
  <pageMargins left="0.94375" right="0.55" top="0.786805555555556" bottom="0.984027777777778" header="0.510416666666667" footer="0.510416666666667"/>
  <pageSetup paperSize="9" fitToHeight="0" orientation="portrait"/>
  <headerFooter alignWithMargins="0"/>
  <rowBreaks count="15" manualBreakCount="15">
    <brk id="21" max="5" man="1"/>
    <brk id="38" max="5" man="1"/>
    <brk id="52" max="5" man="1"/>
    <brk id="81" max="5" man="1"/>
    <brk id="114" max="5" man="1"/>
    <brk id="140" max="5" man="1"/>
    <brk id="171" max="5" man="1"/>
    <brk id="203" max="5" man="1"/>
    <brk id="229" max="5" man="1"/>
    <brk id="259" max="16383" man="1"/>
    <brk id="286" max="16383" man="1"/>
    <brk id="320" max="16383" man="1"/>
    <brk id="351" max="16383" man="1"/>
    <brk id="376" max="5" man="1"/>
    <brk id="410" max="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87"/>
  <sheetViews>
    <sheetView view="pageBreakPreview" zoomScaleNormal="100" topLeftCell="A5" workbookViewId="0">
      <selection activeCell="A16" sqref="A16"/>
    </sheetView>
  </sheetViews>
  <sheetFormatPr defaultColWidth="9" defaultRowHeight="15.6"/>
  <cols>
    <col min="1" max="1" width="77.25" style="128" customWidth="1"/>
    <col min="2" max="2" width="8.33333333333333" style="128" customWidth="1"/>
    <col min="3" max="16384" width="9" style="128"/>
  </cols>
  <sheetData>
    <row r="1" ht="34" customHeight="1" spans="1:1">
      <c r="A1" s="129" t="s">
        <v>9</v>
      </c>
    </row>
    <row r="2" ht="68.25" customHeight="1" spans="1:1">
      <c r="A2" s="130" t="s">
        <v>10</v>
      </c>
    </row>
    <row r="3" ht="38.25" customHeight="1" spans="1:1">
      <c r="A3" s="130" t="s">
        <v>11</v>
      </c>
    </row>
    <row r="4" ht="85.15" customHeight="1" spans="1:1">
      <c r="A4" s="130" t="s">
        <v>12</v>
      </c>
    </row>
    <row r="5" ht="51.75" customHeight="1" spans="1:1">
      <c r="A5" s="130" t="s">
        <v>13</v>
      </c>
    </row>
    <row r="6" ht="38.25" customHeight="1" spans="1:1">
      <c r="A6" s="130" t="s">
        <v>14</v>
      </c>
    </row>
    <row r="7" ht="36" customHeight="1" spans="1:1">
      <c r="A7" s="130" t="s">
        <v>15</v>
      </c>
    </row>
    <row r="8" ht="37.5" customHeight="1" spans="1:1">
      <c r="A8" s="130" t="s">
        <v>16</v>
      </c>
    </row>
    <row r="9" ht="31.15" customHeight="1" spans="1:1">
      <c r="A9" s="129" t="s">
        <v>17</v>
      </c>
    </row>
    <row r="10" ht="19.4" customHeight="1" spans="1:1">
      <c r="A10" s="130" t="s">
        <v>18</v>
      </c>
    </row>
    <row r="11" ht="50.25" customHeight="1" spans="1:1">
      <c r="A11" s="130" t="s">
        <v>19</v>
      </c>
    </row>
    <row r="12" ht="54" customHeight="1" spans="1:1">
      <c r="A12" s="130" t="s">
        <v>20</v>
      </c>
    </row>
    <row r="13" ht="51.25" customHeight="1" spans="1:1">
      <c r="A13" s="130" t="s">
        <v>21</v>
      </c>
    </row>
    <row r="14" ht="36.75" customHeight="1" spans="1:1">
      <c r="A14" s="130" t="s">
        <v>22</v>
      </c>
    </row>
    <row r="15" ht="20.25" customHeight="1" spans="1:1">
      <c r="A15" s="130" t="s">
        <v>23</v>
      </c>
    </row>
    <row r="16" ht="22.4" customHeight="1" spans="1:1">
      <c r="A16" s="130" t="s">
        <v>24</v>
      </c>
    </row>
    <row r="17" ht="22.4" customHeight="1" spans="1:1">
      <c r="A17" s="130" t="s">
        <v>25</v>
      </c>
    </row>
    <row r="18" ht="31.15" customHeight="1" spans="1:1">
      <c r="A18" s="129" t="s">
        <v>26</v>
      </c>
    </row>
    <row r="19" ht="20.15" customHeight="1" spans="1:1">
      <c r="A19" s="131" t="s">
        <v>27</v>
      </c>
    </row>
    <row r="20" ht="31.15" customHeight="1" spans="1:1">
      <c r="A20" s="129" t="s">
        <v>28</v>
      </c>
    </row>
    <row r="21" ht="19" customHeight="1" spans="1:1">
      <c r="A21" s="131" t="s">
        <v>27</v>
      </c>
    </row>
    <row r="22" spans="1:1">
      <c r="A22" s="132"/>
    </row>
    <row r="23" spans="1:1">
      <c r="A23" s="132"/>
    </row>
    <row r="48" ht="26.65" customHeight="1"/>
    <row r="49" ht="26.65" customHeight="1"/>
    <row r="57" ht="26.65" customHeight="1"/>
    <row r="58" ht="26.65" customHeight="1"/>
    <row r="59" ht="26.65" customHeight="1"/>
    <row r="60" ht="26.65" customHeight="1"/>
    <row r="61" ht="26.65" customHeight="1"/>
    <row r="62" ht="26.65" customHeight="1"/>
    <row r="63" ht="26.65" customHeight="1"/>
    <row r="64" ht="26.65" customHeight="1"/>
    <row r="65" ht="26.65" customHeight="1"/>
    <row r="66" ht="26.65" customHeight="1"/>
    <row r="67" ht="26.65" customHeight="1"/>
    <row r="68" ht="26.65" customHeight="1"/>
    <row r="69" ht="26.65" customHeight="1"/>
    <row r="70" ht="26.65" customHeight="1"/>
    <row r="71" ht="26.65" customHeight="1"/>
    <row r="72" ht="26.65" customHeight="1"/>
    <row r="73" ht="26.65" customHeight="1"/>
    <row r="74" ht="26.65" customHeight="1"/>
    <row r="75" ht="26.65" customHeight="1"/>
    <row r="76" ht="26.65" customHeight="1"/>
    <row r="77" ht="26.65" customHeight="1"/>
    <row r="78" ht="26.65" customHeight="1"/>
    <row r="79" ht="26.65" customHeight="1"/>
    <row r="80" ht="26.65" customHeight="1"/>
    <row r="81" ht="26.65" customHeight="1"/>
    <row r="82" ht="26.65" customHeight="1"/>
    <row r="83" ht="26.65" customHeight="1"/>
    <row r="84" ht="26.65" customHeight="1"/>
    <row r="85" ht="26.65" customHeight="1"/>
    <row r="86" ht="26.65" customHeight="1"/>
    <row r="87" ht="26.65" customHeight="1"/>
  </sheetData>
  <sheetProtection algorithmName="SHA-512" hashValue="lTcUCNU18fWEkB2204XZAJ9PHtpnHt+0hdqD+SDIXcjKTaQMqOY+eFKAWRvfYzA09YfCwndkwiQcQ15HMxFwxw==" saltValue="oZqXSRlzBt5RXXSwDwY/AQ==" spinCount="100000" sheet="1" objects="1"/>
  <printOptions horizontalCentered="1"/>
  <pageMargins left="0.94488188976378" right="0.551181102362205" top="0.78740157480315" bottom="0.78740157480315" header="0.511811023622047" footer="0.511811023622047"/>
  <pageSetup paperSize="9" fitToHeight="0" orientation="portrait"/>
  <headerFooter alignWithMargins="0"/>
  <rowBreaks count="2" manualBreakCount="2">
    <brk id="17" max="0" man="1"/>
    <brk id="22"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10"/>
  <sheetViews>
    <sheetView showZeros="0" view="pageBreakPreview" zoomScaleNormal="70" workbookViewId="0">
      <selection activeCell="D4" sqref="D4"/>
    </sheetView>
  </sheetViews>
  <sheetFormatPr defaultColWidth="9.25" defaultRowHeight="28.5" customHeight="1"/>
  <cols>
    <col min="1" max="1" width="8.58333333333333" style="99" customWidth="1"/>
    <col min="2" max="2" width="16.3333333333333" style="99" customWidth="1"/>
    <col min="3" max="3" width="40" style="99" customWidth="1"/>
    <col min="4" max="4" width="16" style="100" customWidth="1"/>
    <col min="5" max="5" width="9.25" style="101" customWidth="1"/>
    <col min="6" max="6" width="7.75" style="101" customWidth="1"/>
    <col min="7" max="7" width="10.5" style="99" customWidth="1"/>
    <col min="8" max="8" width="9.25" style="102"/>
    <col min="9" max="9" width="8.5" style="102" customWidth="1"/>
    <col min="10" max="11" width="9.25" style="103"/>
    <col min="12" max="16384" width="9.25" style="99"/>
  </cols>
  <sheetData>
    <row r="1" ht="102" customHeight="1" spans="1:11">
      <c r="A1" s="104" t="str">
        <f>"投标报价汇总表
"&amp;封面!A2&amp;封面!A3</f>
        <v>投标报价汇总表
赣榆区2026年公路安全隐患整治项目（五处交叉口信号灯安装项目）（政府采购工程）（专门面向中小企业）</v>
      </c>
      <c r="B1" s="104"/>
      <c r="C1" s="104"/>
      <c r="D1" s="104"/>
    </row>
    <row r="2" s="98" customFormat="1" ht="16" customHeight="1" spans="1:11">
      <c r="A2" s="105"/>
      <c r="B2" s="105"/>
      <c r="C2" s="105"/>
      <c r="D2" s="106"/>
      <c r="H2" s="107"/>
      <c r="I2" s="107"/>
      <c r="J2" s="108"/>
      <c r="K2" s="108"/>
    </row>
    <row r="3" s="98" customFormat="1" ht="25.75" customHeight="1" spans="1:11">
      <c r="A3" s="109" t="s">
        <v>29</v>
      </c>
      <c r="B3" s="109" t="s">
        <v>30</v>
      </c>
      <c r="C3" s="109" t="s">
        <v>31</v>
      </c>
      <c r="D3" s="109" t="s">
        <v>32</v>
      </c>
      <c r="G3" s="107"/>
      <c r="H3" s="110"/>
      <c r="I3" s="107"/>
      <c r="J3" s="108"/>
      <c r="K3" s="108"/>
    </row>
    <row r="4" s="98" customFormat="1" ht="25.75" customHeight="1" spans="1:11">
      <c r="A4" s="109">
        <v>1</v>
      </c>
      <c r="B4" s="109" t="s">
        <v>33</v>
      </c>
      <c r="C4" s="111" t="s">
        <v>34</v>
      </c>
      <c r="D4" s="112">
        <f>'100章'!D15</f>
        <v>26307.84</v>
      </c>
      <c r="G4" s="107"/>
      <c r="H4" s="110"/>
      <c r="I4" s="107"/>
      <c r="J4" s="108"/>
      <c r="K4" s="108"/>
    </row>
    <row r="5" s="98" customFormat="1" ht="25.75" customHeight="1" spans="1:11">
      <c r="A5" s="109">
        <v>2</v>
      </c>
      <c r="B5" s="109" t="s">
        <v>35</v>
      </c>
      <c r="C5" s="113" t="s">
        <v>36</v>
      </c>
      <c r="D5" s="112" t="s">
        <v>37</v>
      </c>
      <c r="G5" s="107"/>
      <c r="H5" s="110"/>
      <c r="I5" s="107"/>
      <c r="J5" s="108"/>
      <c r="K5" s="108"/>
    </row>
    <row r="6" s="98" customFormat="1" ht="25.75" customHeight="1" spans="1:11">
      <c r="A6" s="109">
        <v>3</v>
      </c>
      <c r="B6" s="109" t="s">
        <v>38</v>
      </c>
      <c r="C6" s="111" t="s">
        <v>39</v>
      </c>
      <c r="D6" s="112" t="s">
        <v>37</v>
      </c>
      <c r="G6" s="107"/>
      <c r="H6" s="110"/>
      <c r="I6" s="107"/>
      <c r="J6" s="108"/>
      <c r="K6" s="108"/>
    </row>
    <row r="7" s="98" customFormat="1" ht="25.75" customHeight="1" spans="1:11">
      <c r="A7" s="109">
        <v>4</v>
      </c>
      <c r="B7" s="109" t="s">
        <v>40</v>
      </c>
      <c r="C7" s="111" t="s">
        <v>41</v>
      </c>
      <c r="D7" s="112" t="s">
        <v>37</v>
      </c>
      <c r="E7" s="114"/>
      <c r="G7" s="107"/>
      <c r="H7" s="110"/>
      <c r="I7" s="107"/>
      <c r="J7" s="108"/>
      <c r="K7" s="108"/>
    </row>
    <row r="8" s="98" customFormat="1" ht="25.75" customHeight="1" spans="1:11">
      <c r="A8" s="109">
        <v>5</v>
      </c>
      <c r="B8" s="109" t="s">
        <v>42</v>
      </c>
      <c r="C8" s="111" t="s">
        <v>43</v>
      </c>
      <c r="D8" s="112" t="s">
        <v>37</v>
      </c>
      <c r="E8" s="114"/>
      <c r="G8" s="107"/>
      <c r="H8" s="110"/>
      <c r="I8" s="107"/>
      <c r="J8" s="108"/>
      <c r="K8" s="108"/>
    </row>
    <row r="9" s="98" customFormat="1" ht="25.75" customHeight="1" spans="1:11">
      <c r="A9" s="109">
        <v>6</v>
      </c>
      <c r="B9" s="109" t="s">
        <v>44</v>
      </c>
      <c r="C9" s="111" t="s">
        <v>45</v>
      </c>
      <c r="D9" s="112">
        <f>'600章'!E124</f>
        <v>0</v>
      </c>
      <c r="H9" s="107"/>
      <c r="I9" s="107"/>
      <c r="J9" s="108"/>
      <c r="K9" s="108"/>
    </row>
    <row r="10" s="98" customFormat="1" ht="25.75" customHeight="1" spans="1:11">
      <c r="A10" s="109">
        <v>7</v>
      </c>
      <c r="B10" s="109" t="s">
        <v>46</v>
      </c>
      <c r="C10" s="111" t="s">
        <v>47</v>
      </c>
      <c r="D10" s="112" t="s">
        <v>37</v>
      </c>
      <c r="H10" s="107"/>
      <c r="I10" s="107"/>
      <c r="J10" s="108"/>
      <c r="K10" s="108"/>
    </row>
    <row r="11" s="98" customFormat="1" ht="25.75" customHeight="1" spans="1:11">
      <c r="A11" s="109">
        <v>8</v>
      </c>
      <c r="B11" s="115" t="s">
        <v>48</v>
      </c>
      <c r="C11" s="116"/>
      <c r="D11" s="112">
        <f>SUM(D4:D10)</f>
        <v>26307.84</v>
      </c>
      <c r="G11" s="117"/>
      <c r="H11" s="107"/>
      <c r="I11" s="107"/>
      <c r="J11" s="108"/>
      <c r="K11" s="108"/>
    </row>
    <row r="12" s="98" customFormat="1" ht="25.75" customHeight="1" spans="1:11">
      <c r="A12" s="109">
        <v>9</v>
      </c>
      <c r="B12" s="115" t="s">
        <v>49</v>
      </c>
      <c r="C12" s="116"/>
      <c r="D12" s="112" t="s">
        <v>37</v>
      </c>
      <c r="H12" s="107"/>
      <c r="I12" s="107"/>
      <c r="J12" s="108"/>
      <c r="K12" s="108"/>
    </row>
    <row r="13" s="98" customFormat="1" ht="25.75" customHeight="1" spans="1:11">
      <c r="A13" s="109">
        <v>10</v>
      </c>
      <c r="B13" s="118" t="s">
        <v>50</v>
      </c>
      <c r="C13" s="116"/>
      <c r="D13" s="119">
        <f>ROUND(D11*0.03,2)</f>
        <v>789.24</v>
      </c>
      <c r="H13" s="107"/>
      <c r="I13" s="107"/>
      <c r="J13" s="108"/>
      <c r="K13" s="108"/>
    </row>
    <row r="14" s="98" customFormat="1" ht="25.75" customHeight="1" spans="1:11">
      <c r="A14" s="109">
        <v>11</v>
      </c>
      <c r="B14" s="109" t="s">
        <v>51</v>
      </c>
      <c r="C14" s="109"/>
      <c r="D14" s="119">
        <f>SUM(D11:D13)</f>
        <v>27097.08</v>
      </c>
      <c r="H14" s="107"/>
      <c r="I14" s="107"/>
      <c r="J14" s="108"/>
      <c r="K14" s="108"/>
    </row>
    <row r="15" ht="26.5" customHeight="1" spans="1:11">
      <c r="B15" s="101"/>
      <c r="C15" s="101"/>
      <c r="D15" s="99"/>
      <c r="E15" s="99"/>
      <c r="F15" s="99"/>
    </row>
    <row r="16" ht="30.75" customHeight="1" spans="1:11">
      <c r="C16" s="120" t="s">
        <v>52</v>
      </c>
      <c r="D16" s="121" t="s">
        <v>53</v>
      </c>
      <c r="E16" s="99"/>
      <c r="F16" s="99"/>
    </row>
    <row r="17" ht="30.75" customHeight="1" spans="2:6">
      <c r="C17" s="120" t="s">
        <v>54</v>
      </c>
      <c r="D17" s="122"/>
      <c r="E17" s="99"/>
      <c r="F17" s="99"/>
    </row>
    <row r="18" ht="30.75" customHeight="1" spans="2:6">
      <c r="B18" s="101"/>
      <c r="C18" s="123" t="s">
        <v>55</v>
      </c>
      <c r="D18" s="124" t="s">
        <v>56</v>
      </c>
      <c r="E18" s="99"/>
      <c r="F18" s="99"/>
    </row>
    <row r="19" ht="30.75" customHeight="1" spans="2:6">
      <c r="B19" s="125"/>
      <c r="C19" s="120" t="s">
        <v>57</v>
      </c>
      <c r="D19" s="126" t="s">
        <v>58</v>
      </c>
      <c r="E19" s="99"/>
      <c r="F19" s="99"/>
    </row>
    <row r="20" ht="30.75" customHeight="1" spans="2:6">
      <c r="B20" s="125"/>
      <c r="C20" s="125"/>
      <c r="D20" s="99"/>
      <c r="E20" s="99"/>
      <c r="F20" s="99"/>
    </row>
    <row r="21" ht="39.4" customHeight="1" spans="2:6">
      <c r="B21" s="125"/>
      <c r="C21" s="125"/>
      <c r="D21" s="99"/>
      <c r="E21" s="99"/>
      <c r="F21" s="99"/>
    </row>
    <row r="22" ht="39.4" customHeight="1" spans="2:6">
      <c r="B22" s="125"/>
      <c r="C22" s="125"/>
      <c r="D22" s="99"/>
      <c r="E22" s="99"/>
      <c r="F22" s="99"/>
    </row>
    <row r="23" ht="39.4" customHeight="1" spans="2:6">
      <c r="B23" s="125"/>
      <c r="C23" s="125"/>
      <c r="D23" s="99"/>
      <c r="E23" s="99"/>
      <c r="F23" s="99"/>
    </row>
    <row r="24" ht="39.4" customHeight="1" spans="2:6">
      <c r="B24" s="125"/>
      <c r="C24" s="125"/>
      <c r="D24" s="99"/>
      <c r="E24" s="99"/>
      <c r="F24" s="99"/>
    </row>
    <row r="25" ht="39.4" customHeight="1" spans="2:6">
      <c r="B25" s="125"/>
      <c r="C25" s="125"/>
      <c r="D25" s="99"/>
      <c r="E25" s="99"/>
      <c r="F25" s="99"/>
    </row>
    <row r="26" ht="39.4" customHeight="1" spans="2:6">
      <c r="B26" s="125"/>
      <c r="C26" s="125"/>
      <c r="D26" s="99"/>
      <c r="E26" s="99"/>
      <c r="F26" s="99"/>
    </row>
    <row r="27" ht="39.4" customHeight="1" spans="2:6">
      <c r="B27" s="125"/>
      <c r="C27" s="125"/>
      <c r="D27" s="99"/>
      <c r="E27" s="99"/>
      <c r="F27" s="99"/>
    </row>
    <row r="28" ht="39.4" customHeight="1" spans="2:6">
      <c r="B28" s="125"/>
      <c r="C28" s="125"/>
      <c r="D28" s="99"/>
      <c r="E28" s="99"/>
      <c r="F28" s="99"/>
    </row>
    <row r="29" ht="39.4" customHeight="1" spans="2:6">
      <c r="B29" s="125"/>
      <c r="C29" s="125"/>
      <c r="D29" s="99"/>
      <c r="E29" s="99"/>
      <c r="F29" s="99"/>
    </row>
    <row r="30" ht="39.4" customHeight="1" spans="2:6">
      <c r="B30" s="125"/>
      <c r="C30" s="125"/>
      <c r="D30" s="99"/>
      <c r="E30" s="99"/>
      <c r="F30" s="99"/>
    </row>
    <row r="31" ht="39.4" customHeight="1" spans="2:6">
      <c r="B31" s="125"/>
      <c r="C31" s="125"/>
      <c r="D31" s="99"/>
      <c r="E31" s="99"/>
      <c r="F31" s="99"/>
    </row>
    <row r="32" ht="39.4" customHeight="1" spans="2:6">
      <c r="B32" s="125"/>
      <c r="C32" s="125"/>
      <c r="D32" s="99"/>
      <c r="E32" s="99"/>
      <c r="F32" s="99"/>
    </row>
    <row r="33" ht="39.4" customHeight="1" spans="2:6">
      <c r="B33" s="125"/>
      <c r="C33" s="125"/>
      <c r="D33" s="99"/>
      <c r="E33" s="99"/>
      <c r="F33" s="99"/>
    </row>
    <row r="34" ht="39.4" customHeight="1" spans="2:6">
      <c r="B34" s="125"/>
      <c r="C34" s="125"/>
      <c r="D34" s="99"/>
      <c r="E34" s="99"/>
      <c r="F34" s="99"/>
    </row>
    <row r="35" ht="39.4" customHeight="1" spans="2:6">
      <c r="B35" s="125"/>
      <c r="C35" s="125"/>
      <c r="D35" s="99"/>
      <c r="E35" s="99"/>
      <c r="F35" s="99"/>
    </row>
    <row r="36" ht="39.4" customHeight="1" spans="2:6">
      <c r="B36" s="125"/>
      <c r="C36" s="125"/>
      <c r="D36" s="99"/>
      <c r="E36" s="99"/>
      <c r="F36" s="99"/>
    </row>
    <row r="37" ht="39.4" customHeight="1" spans="2:6">
      <c r="B37" s="125"/>
      <c r="C37" s="125"/>
      <c r="D37" s="99"/>
      <c r="E37" s="99"/>
      <c r="F37" s="99"/>
    </row>
    <row r="38" ht="39.4" customHeight="1" spans="2:6">
      <c r="B38" s="125"/>
      <c r="C38" s="125"/>
      <c r="D38" s="99"/>
      <c r="E38" s="99"/>
      <c r="F38" s="99"/>
    </row>
    <row r="39" ht="39.4" customHeight="1" spans="2:6">
      <c r="B39" s="125"/>
      <c r="C39" s="125"/>
      <c r="D39" s="99"/>
      <c r="E39" s="99"/>
      <c r="F39" s="99"/>
    </row>
    <row r="40" ht="39.4" customHeight="1" spans="2:6">
      <c r="B40" s="125"/>
      <c r="C40" s="125"/>
      <c r="D40" s="99"/>
      <c r="E40" s="99"/>
      <c r="F40" s="99"/>
    </row>
    <row r="41" ht="39.4" customHeight="1" spans="2:6">
      <c r="B41" s="125"/>
      <c r="C41" s="125"/>
      <c r="D41" s="99"/>
      <c r="E41" s="99"/>
      <c r="F41" s="99"/>
    </row>
    <row r="42" ht="39.4" customHeight="1" spans="2:6">
      <c r="B42" s="125"/>
      <c r="C42" s="125"/>
      <c r="D42" s="99"/>
      <c r="E42" s="99"/>
      <c r="F42" s="99"/>
    </row>
    <row r="43" ht="39.4" customHeight="1" spans="2:6">
      <c r="B43" s="125"/>
      <c r="C43" s="125"/>
      <c r="D43" s="99"/>
      <c r="E43" s="99"/>
      <c r="F43" s="99"/>
    </row>
    <row r="44" ht="39.4" customHeight="1" spans="2:6">
      <c r="B44" s="125"/>
      <c r="C44" s="125"/>
      <c r="D44" s="99"/>
      <c r="E44" s="99"/>
      <c r="F44" s="99"/>
    </row>
    <row r="45" ht="39.4" customHeight="1" spans="2:6">
      <c r="B45" s="125"/>
      <c r="C45" s="125"/>
      <c r="D45" s="99"/>
      <c r="E45" s="99"/>
      <c r="F45" s="99"/>
    </row>
    <row r="46" ht="39.4" customHeight="1" spans="2:6">
      <c r="B46" s="125"/>
      <c r="C46" s="125"/>
      <c r="D46" s="99"/>
      <c r="E46" s="99"/>
      <c r="F46" s="99"/>
    </row>
    <row r="47" ht="39.4" customHeight="1" spans="2:6">
      <c r="B47" s="125"/>
      <c r="C47" s="125"/>
      <c r="D47" s="99"/>
      <c r="E47" s="99"/>
      <c r="F47" s="99"/>
    </row>
    <row r="48" ht="39.4" customHeight="1" spans="2:6">
      <c r="B48" s="125"/>
      <c r="C48" s="125"/>
      <c r="D48" s="99"/>
      <c r="E48" s="99"/>
      <c r="F48" s="99"/>
    </row>
    <row r="49" ht="39.4" customHeight="1" spans="2:6">
      <c r="B49" s="125"/>
      <c r="C49" s="125"/>
      <c r="D49" s="99"/>
      <c r="E49" s="99"/>
      <c r="F49" s="99"/>
    </row>
    <row r="50" ht="39.4" customHeight="1" spans="2:6">
      <c r="B50" s="125"/>
      <c r="C50" s="125"/>
      <c r="D50" s="99"/>
      <c r="E50" s="99"/>
      <c r="F50" s="99"/>
    </row>
    <row r="51" ht="39.4" customHeight="1" spans="2:6">
      <c r="B51" s="127"/>
      <c r="C51" s="127"/>
      <c r="D51" s="99"/>
      <c r="E51" s="99"/>
      <c r="F51" s="99"/>
    </row>
    <row r="52" ht="39.4" customHeight="1" spans="2:6">
      <c r="B52" s="127"/>
      <c r="C52" s="127"/>
      <c r="D52" s="99"/>
      <c r="E52" s="99"/>
      <c r="F52" s="99"/>
    </row>
    <row r="53" ht="39.4" customHeight="1" spans="2:6">
      <c r="B53" s="101"/>
      <c r="C53" s="101"/>
      <c r="D53" s="99"/>
      <c r="E53" s="99"/>
      <c r="F53" s="99"/>
    </row>
    <row r="54" ht="39.4" customHeight="1" spans="2:6">
      <c r="B54" s="101"/>
      <c r="C54" s="101"/>
      <c r="D54" s="99"/>
      <c r="E54" s="99"/>
      <c r="F54" s="99"/>
    </row>
    <row r="55" ht="39.4" customHeight="1" spans="2:6">
      <c r="B55" s="101"/>
      <c r="C55" s="101"/>
      <c r="D55" s="99"/>
      <c r="E55" s="99"/>
      <c r="F55" s="99"/>
    </row>
    <row r="56" ht="39.4" customHeight="1" spans="2:6">
      <c r="B56" s="101"/>
      <c r="C56" s="101"/>
      <c r="D56" s="99"/>
      <c r="E56" s="99"/>
      <c r="F56" s="99"/>
    </row>
    <row r="57" ht="39.4" customHeight="1" spans="2:6">
      <c r="B57" s="101"/>
      <c r="C57" s="101"/>
      <c r="D57" s="99"/>
      <c r="E57" s="99"/>
      <c r="F57" s="99"/>
    </row>
    <row r="58" ht="39.4" customHeight="1" spans="2:6">
      <c r="B58" s="101"/>
      <c r="C58" s="101"/>
      <c r="D58" s="99"/>
      <c r="E58" s="99"/>
      <c r="F58" s="99"/>
    </row>
    <row r="59" ht="39.4" customHeight="1" spans="2:6">
      <c r="B59" s="101"/>
      <c r="C59" s="101"/>
      <c r="D59" s="99"/>
      <c r="E59" s="99"/>
      <c r="F59" s="99"/>
    </row>
    <row r="60" ht="39.4" customHeight="1" spans="2:6">
      <c r="B60" s="101"/>
      <c r="C60" s="101"/>
      <c r="D60" s="99"/>
      <c r="E60" s="99"/>
      <c r="F60" s="99"/>
    </row>
    <row r="61" ht="39.4" customHeight="1" spans="2:6">
      <c r="B61" s="101"/>
      <c r="C61" s="101"/>
      <c r="D61" s="99"/>
      <c r="E61" s="99"/>
      <c r="F61" s="99"/>
    </row>
    <row r="62" ht="39.4" customHeight="1" spans="2:6">
      <c r="B62" s="101"/>
      <c r="C62" s="101"/>
      <c r="D62" s="99"/>
      <c r="E62" s="99"/>
      <c r="F62" s="99"/>
    </row>
    <row r="63" ht="39.4" customHeight="1" spans="2:6">
      <c r="B63" s="101"/>
      <c r="C63" s="101"/>
      <c r="D63" s="99"/>
      <c r="E63" s="99"/>
      <c r="F63" s="99"/>
    </row>
    <row r="64" ht="39.4" customHeight="1" spans="2:6">
      <c r="B64" s="101"/>
      <c r="C64" s="101"/>
      <c r="D64" s="99"/>
      <c r="E64" s="99"/>
      <c r="F64" s="99"/>
    </row>
    <row r="65" ht="39.4" customHeight="1" spans="2:6">
      <c r="B65" s="101"/>
      <c r="C65" s="101"/>
      <c r="D65" s="99"/>
      <c r="E65" s="99"/>
      <c r="F65" s="99"/>
    </row>
    <row r="66" ht="39.4" customHeight="1" spans="2:6">
      <c r="B66" s="101"/>
      <c r="C66" s="101"/>
      <c r="D66" s="99"/>
      <c r="E66" s="99"/>
      <c r="F66" s="99"/>
    </row>
    <row r="67" ht="39.4" customHeight="1" spans="2:6">
      <c r="B67" s="101"/>
      <c r="C67" s="101"/>
      <c r="D67" s="99"/>
      <c r="E67" s="99"/>
      <c r="F67" s="99"/>
    </row>
    <row r="68" ht="39.4" customHeight="1" spans="2:6">
      <c r="B68" s="101"/>
      <c r="C68" s="101"/>
      <c r="D68" s="99"/>
      <c r="E68" s="99"/>
      <c r="F68" s="99"/>
    </row>
    <row r="69" ht="39.4" customHeight="1" spans="2:6">
      <c r="B69" s="101"/>
      <c r="C69" s="101"/>
      <c r="D69" s="99"/>
      <c r="E69" s="99"/>
      <c r="F69" s="99"/>
    </row>
    <row r="70" ht="39.4" customHeight="1" spans="2:6">
      <c r="B70" s="101"/>
      <c r="C70" s="101"/>
      <c r="D70" s="99"/>
      <c r="E70" s="99"/>
      <c r="F70" s="99"/>
    </row>
    <row r="71" ht="28.2" spans="2:6">
      <c r="B71" s="101"/>
      <c r="C71" s="101"/>
      <c r="D71" s="99"/>
      <c r="E71" s="99"/>
      <c r="F71" s="99"/>
    </row>
    <row r="72" ht="39.4" customHeight="1" spans="2:6">
      <c r="B72" s="101"/>
      <c r="C72" s="101"/>
      <c r="D72" s="99"/>
      <c r="E72" s="99"/>
      <c r="F72" s="99"/>
    </row>
    <row r="73" ht="39.4" customHeight="1" spans="2:6">
      <c r="B73" s="101"/>
      <c r="D73" s="99"/>
      <c r="E73" s="99"/>
      <c r="F73" s="99"/>
    </row>
    <row r="74" ht="39.4" customHeight="1" spans="2:6">
      <c r="B74" s="101"/>
      <c r="C74" s="101"/>
      <c r="D74" s="99"/>
      <c r="E74" s="99"/>
      <c r="F74" s="99"/>
    </row>
    <row r="75" ht="39.4" customHeight="1" spans="2:6">
      <c r="B75" s="101"/>
      <c r="C75" s="101"/>
      <c r="D75" s="99"/>
      <c r="E75" s="99"/>
      <c r="F75" s="99"/>
    </row>
    <row r="76" ht="39.4" customHeight="1" spans="2:6">
      <c r="B76" s="101"/>
      <c r="C76" s="101"/>
      <c r="D76" s="99"/>
      <c r="E76" s="99"/>
      <c r="F76" s="99"/>
    </row>
    <row r="77" ht="39.4" customHeight="1" spans="2:6">
      <c r="B77" s="101"/>
      <c r="C77" s="101"/>
      <c r="D77" s="99"/>
      <c r="E77" s="99"/>
      <c r="F77" s="99"/>
    </row>
    <row r="78" ht="39.4" customHeight="1" spans="2:6">
      <c r="B78" s="101"/>
      <c r="C78" s="101"/>
      <c r="D78" s="99"/>
      <c r="E78" s="99"/>
      <c r="F78" s="99"/>
    </row>
    <row r="79" ht="39.4" customHeight="1" spans="2:6">
      <c r="B79" s="101"/>
      <c r="C79" s="101"/>
      <c r="D79" s="99"/>
      <c r="E79" s="99"/>
      <c r="F79" s="99"/>
    </row>
    <row r="80" ht="39.4" customHeight="1" spans="2:6">
      <c r="B80" s="101"/>
      <c r="C80" s="101"/>
      <c r="D80" s="99"/>
      <c r="E80" s="99"/>
      <c r="F80" s="99"/>
    </row>
    <row r="81" ht="39.4" customHeight="1" spans="2:6">
      <c r="B81" s="101"/>
      <c r="C81" s="101"/>
      <c r="D81" s="99"/>
      <c r="E81" s="99"/>
      <c r="F81" s="99"/>
    </row>
    <row r="82" ht="39.4" customHeight="1" spans="2:6">
      <c r="B82" s="101"/>
      <c r="C82" s="101"/>
      <c r="D82" s="99"/>
      <c r="E82" s="99"/>
      <c r="F82" s="99"/>
    </row>
    <row r="83" ht="39.4" customHeight="1" spans="2:6">
      <c r="B83" s="101"/>
      <c r="C83" s="101"/>
      <c r="D83" s="99"/>
      <c r="E83" s="99"/>
      <c r="F83" s="99"/>
    </row>
    <row r="84" ht="39.4" customHeight="1" spans="2:6">
      <c r="B84" s="101"/>
      <c r="C84" s="101"/>
      <c r="D84" s="99"/>
      <c r="E84" s="99"/>
      <c r="F84" s="99"/>
    </row>
    <row r="85" ht="39.4" customHeight="1" spans="2:6">
      <c r="B85" s="101"/>
      <c r="C85" s="101"/>
      <c r="D85" s="99"/>
      <c r="E85" s="99"/>
      <c r="F85" s="99"/>
    </row>
    <row r="86" ht="39.4" customHeight="1" spans="2:6">
      <c r="B86" s="101"/>
      <c r="C86" s="101"/>
      <c r="D86" s="99"/>
      <c r="E86" s="99"/>
      <c r="F86" s="99"/>
    </row>
    <row r="87" ht="39.4" customHeight="1" spans="2:6">
      <c r="B87" s="101"/>
      <c r="C87" s="101"/>
      <c r="D87" s="99"/>
      <c r="E87" s="99"/>
      <c r="F87" s="99"/>
    </row>
    <row r="88" ht="39.4" customHeight="1" spans="2:6">
      <c r="B88" s="101"/>
      <c r="C88" s="101"/>
      <c r="D88" s="99"/>
      <c r="E88" s="99"/>
      <c r="F88" s="99"/>
    </row>
    <row r="89" ht="39.4" customHeight="1" spans="2:6">
      <c r="B89" s="101"/>
      <c r="C89" s="101"/>
      <c r="D89" s="99"/>
      <c r="E89" s="99"/>
      <c r="F89" s="99"/>
    </row>
    <row r="90" ht="39.4" customHeight="1" spans="2:6">
      <c r="B90" s="101"/>
      <c r="C90" s="101"/>
      <c r="D90" s="99"/>
      <c r="E90" s="99"/>
      <c r="F90" s="99"/>
    </row>
    <row r="91" ht="39.4" customHeight="1" spans="2:6">
      <c r="B91" s="101"/>
      <c r="C91" s="101"/>
      <c r="D91" s="99"/>
      <c r="E91" s="99"/>
      <c r="F91" s="99"/>
    </row>
    <row r="92" ht="39.4" customHeight="1" spans="2:6">
      <c r="B92" s="101"/>
      <c r="C92" s="101"/>
      <c r="D92" s="99"/>
      <c r="E92" s="99"/>
      <c r="F92" s="99"/>
    </row>
    <row r="93" ht="39.4" customHeight="1" spans="2:6">
      <c r="B93" s="101"/>
      <c r="C93" s="101"/>
      <c r="D93" s="99"/>
      <c r="E93" s="99"/>
      <c r="F93" s="99"/>
    </row>
    <row r="94" ht="39.4" customHeight="1" spans="2:6">
      <c r="B94" s="101"/>
      <c r="C94" s="101"/>
      <c r="D94" s="99"/>
      <c r="E94" s="99"/>
      <c r="F94" s="99"/>
    </row>
    <row r="95" ht="39.4" customHeight="1" spans="2:6">
      <c r="B95" s="101"/>
      <c r="C95" s="101"/>
      <c r="D95" s="99"/>
      <c r="E95" s="99"/>
      <c r="F95" s="99"/>
    </row>
    <row r="96" ht="39.4" customHeight="1" spans="2:6">
      <c r="B96" s="101"/>
      <c r="C96" s="101"/>
      <c r="D96" s="99"/>
      <c r="E96" s="99"/>
      <c r="F96" s="99"/>
    </row>
    <row r="97" ht="39.4" customHeight="1" spans="2:6">
      <c r="B97" s="101"/>
      <c r="C97" s="101"/>
      <c r="D97" s="99"/>
      <c r="E97" s="99"/>
      <c r="F97" s="99"/>
    </row>
    <row r="98" ht="39.4" customHeight="1" spans="2:6">
      <c r="B98" s="101"/>
      <c r="C98" s="101"/>
      <c r="D98" s="99"/>
      <c r="E98" s="99"/>
      <c r="F98" s="99"/>
    </row>
    <row r="99" ht="39.4" customHeight="1" spans="2:6">
      <c r="B99" s="101"/>
      <c r="C99" s="101"/>
      <c r="D99" s="99"/>
      <c r="E99" s="99"/>
      <c r="F99" s="99"/>
    </row>
    <row r="100" ht="39.4" customHeight="1" spans="2:6">
      <c r="B100" s="101"/>
      <c r="C100" s="101"/>
      <c r="D100" s="99"/>
      <c r="E100" s="99"/>
      <c r="F100" s="99"/>
    </row>
    <row r="101" ht="39.4" customHeight="1" spans="2:6">
      <c r="B101" s="101"/>
      <c r="C101" s="101"/>
      <c r="D101" s="99"/>
      <c r="E101" s="99"/>
      <c r="F101" s="99"/>
    </row>
    <row r="102" ht="39.4" customHeight="1" spans="2:6">
      <c r="B102" s="101"/>
      <c r="C102" s="101"/>
      <c r="D102" s="99"/>
      <c r="E102" s="99"/>
      <c r="F102" s="99"/>
    </row>
    <row r="103" ht="39.4" customHeight="1" spans="2:6">
      <c r="B103" s="101"/>
      <c r="C103" s="101"/>
      <c r="D103" s="99"/>
      <c r="E103" s="99"/>
      <c r="F103" s="99"/>
    </row>
    <row r="104" ht="39.4" customHeight="1" spans="2:6">
      <c r="B104" s="101"/>
      <c r="C104" s="101"/>
      <c r="D104" s="99"/>
      <c r="E104" s="99"/>
      <c r="F104" s="99"/>
    </row>
    <row r="105" ht="39.4" customHeight="1" spans="2:6">
      <c r="B105" s="101"/>
      <c r="C105" s="101"/>
      <c r="D105" s="99"/>
      <c r="E105" s="99"/>
      <c r="F105" s="99"/>
    </row>
    <row r="106" ht="39.4" customHeight="1" spans="2:6">
      <c r="B106" s="101"/>
      <c r="C106" s="101"/>
      <c r="D106" s="99"/>
      <c r="E106" s="99"/>
      <c r="F106" s="99"/>
    </row>
    <row r="107" ht="39.4" customHeight="1" spans="2:6">
      <c r="B107" s="101"/>
      <c r="C107" s="101"/>
      <c r="D107" s="99"/>
      <c r="E107" s="99"/>
      <c r="F107" s="99"/>
    </row>
    <row r="108" ht="39.4" customHeight="1" spans="2:6">
      <c r="B108" s="101"/>
      <c r="C108" s="101"/>
      <c r="D108" s="99"/>
      <c r="E108" s="99"/>
      <c r="F108" s="99"/>
    </row>
    <row r="109" ht="39.4" customHeight="1" spans="2:6">
      <c r="B109" s="101"/>
      <c r="C109" s="101"/>
      <c r="D109" s="99"/>
      <c r="E109" s="99"/>
      <c r="F109" s="99"/>
    </row>
    <row r="110" ht="39.4" customHeight="1" spans="2:6">
      <c r="B110" s="101"/>
      <c r="C110" s="101"/>
      <c r="D110" s="99"/>
      <c r="E110" s="99"/>
      <c r="F110" s="99"/>
    </row>
    <row r="111" ht="39.4" customHeight="1" spans="2:6">
      <c r="B111" s="101"/>
      <c r="C111" s="101"/>
      <c r="D111" s="99"/>
      <c r="E111" s="99"/>
      <c r="F111" s="99"/>
    </row>
    <row r="112" ht="39.4" customHeight="1" spans="2:6">
      <c r="B112" s="101"/>
      <c r="C112" s="101"/>
      <c r="D112" s="99"/>
      <c r="E112" s="99"/>
      <c r="F112" s="99"/>
    </row>
    <row r="113" ht="39.4" customHeight="1" spans="2:6">
      <c r="B113" s="101"/>
      <c r="C113" s="101"/>
      <c r="D113" s="99"/>
      <c r="E113" s="99"/>
      <c r="F113" s="99"/>
    </row>
    <row r="114" ht="39.4" customHeight="1" spans="2:6">
      <c r="B114" s="101"/>
      <c r="C114" s="101"/>
      <c r="D114" s="99"/>
      <c r="E114" s="99"/>
      <c r="F114" s="99"/>
    </row>
    <row r="115" ht="39.4" customHeight="1" spans="2:6">
      <c r="B115" s="101"/>
      <c r="C115" s="101"/>
      <c r="D115" s="99"/>
      <c r="E115" s="99"/>
      <c r="F115" s="99"/>
    </row>
    <row r="116" ht="39.4" customHeight="1" spans="2:6">
      <c r="B116" s="101"/>
      <c r="C116" s="101"/>
      <c r="D116" s="99"/>
      <c r="E116" s="99"/>
      <c r="F116" s="99"/>
    </row>
    <row r="117" ht="39.4" customHeight="1" spans="2:6">
      <c r="B117" s="101"/>
      <c r="C117" s="101"/>
      <c r="D117" s="99"/>
      <c r="E117" s="99"/>
      <c r="F117" s="99"/>
    </row>
    <row r="118" ht="39.4" customHeight="1" spans="2:6">
      <c r="B118" s="101"/>
      <c r="C118" s="101"/>
      <c r="D118" s="99"/>
      <c r="E118" s="99"/>
      <c r="F118" s="99"/>
    </row>
    <row r="119" ht="39.4" customHeight="1" spans="2:6">
      <c r="B119" s="101"/>
      <c r="C119" s="101"/>
      <c r="D119" s="99"/>
      <c r="E119" s="99"/>
      <c r="F119" s="99"/>
    </row>
    <row r="120" ht="39.4" customHeight="1" spans="2:6">
      <c r="B120" s="101"/>
      <c r="C120" s="101"/>
      <c r="D120" s="99"/>
      <c r="E120" s="99"/>
      <c r="F120" s="99"/>
    </row>
    <row r="121" ht="39.4" customHeight="1" spans="2:6">
      <c r="B121" s="101"/>
      <c r="C121" s="101"/>
      <c r="D121" s="99"/>
      <c r="E121" s="99"/>
      <c r="F121" s="99"/>
    </row>
    <row r="122" ht="39.4" customHeight="1" spans="2:6">
      <c r="B122" s="101"/>
      <c r="C122" s="101"/>
      <c r="D122" s="99"/>
      <c r="E122" s="99"/>
      <c r="F122" s="99"/>
    </row>
    <row r="123" ht="39.4" customHeight="1" spans="2:6">
      <c r="B123" s="101"/>
      <c r="C123" s="101"/>
      <c r="D123" s="99"/>
      <c r="E123" s="99"/>
      <c r="F123" s="99"/>
    </row>
    <row r="124" ht="39.4" customHeight="1" spans="2:6">
      <c r="B124" s="101"/>
      <c r="C124" s="101"/>
      <c r="D124" s="99"/>
      <c r="E124" s="99"/>
      <c r="F124" s="99"/>
    </row>
    <row r="125" ht="39.4" customHeight="1" spans="2:6">
      <c r="B125" s="101"/>
      <c r="C125" s="101"/>
      <c r="D125" s="99"/>
      <c r="E125" s="99"/>
      <c r="F125" s="99"/>
    </row>
    <row r="126" ht="39.4" customHeight="1" spans="2:6">
      <c r="B126" s="101"/>
      <c r="C126" s="101"/>
      <c r="D126" s="99"/>
      <c r="E126" s="99"/>
      <c r="F126" s="99"/>
    </row>
    <row r="127" ht="39.4" customHeight="1" spans="2:6">
      <c r="B127" s="101"/>
      <c r="C127" s="101"/>
      <c r="D127" s="99"/>
      <c r="E127" s="99"/>
      <c r="F127" s="99"/>
    </row>
    <row r="128" ht="39.4" customHeight="1" spans="2:6">
      <c r="B128" s="101"/>
      <c r="C128" s="101"/>
      <c r="D128" s="99"/>
      <c r="E128" s="99"/>
      <c r="F128" s="99"/>
    </row>
    <row r="129" ht="39.4" customHeight="1" spans="2:6">
      <c r="B129" s="101"/>
      <c r="C129" s="101"/>
      <c r="D129" s="99"/>
      <c r="E129" s="99"/>
      <c r="F129" s="99"/>
    </row>
    <row r="130" ht="39.4" customHeight="1" spans="2:6">
      <c r="B130" s="101"/>
      <c r="C130" s="101"/>
      <c r="D130" s="99"/>
      <c r="E130" s="99"/>
      <c r="F130" s="99"/>
    </row>
    <row r="131" ht="39.4" customHeight="1" spans="2:6">
      <c r="B131" s="101"/>
      <c r="C131" s="101"/>
      <c r="D131" s="99"/>
      <c r="E131" s="99"/>
      <c r="F131" s="99"/>
    </row>
    <row r="132" ht="39.4" customHeight="1" spans="2:6">
      <c r="B132" s="101"/>
      <c r="C132" s="101"/>
      <c r="D132" s="99"/>
      <c r="E132" s="99"/>
      <c r="F132" s="99"/>
    </row>
    <row r="133" ht="39.4" customHeight="1" spans="2:6">
      <c r="B133" s="101"/>
      <c r="C133" s="101"/>
      <c r="D133" s="99"/>
      <c r="E133" s="99"/>
      <c r="F133" s="99"/>
    </row>
    <row r="134" ht="39.4" customHeight="1" spans="2:6">
      <c r="B134" s="101"/>
      <c r="C134" s="101"/>
      <c r="D134" s="99"/>
      <c r="E134" s="99"/>
      <c r="F134" s="99"/>
    </row>
    <row r="135" ht="39.4" customHeight="1" spans="2:6">
      <c r="B135" s="101"/>
      <c r="C135" s="101"/>
      <c r="D135" s="99"/>
      <c r="E135" s="99"/>
      <c r="F135" s="99"/>
    </row>
    <row r="136" ht="39.4" customHeight="1" spans="2:6">
      <c r="B136" s="101"/>
      <c r="C136" s="101"/>
      <c r="D136" s="99"/>
      <c r="E136" s="99"/>
      <c r="F136" s="99"/>
    </row>
    <row r="137" ht="39.4" customHeight="1" spans="2:6">
      <c r="B137" s="101"/>
      <c r="C137" s="101"/>
      <c r="D137" s="99"/>
      <c r="E137" s="99"/>
      <c r="F137" s="99"/>
    </row>
    <row r="138" ht="39.4" customHeight="1" spans="2:6">
      <c r="B138" s="101"/>
      <c r="C138" s="101"/>
      <c r="D138" s="99"/>
      <c r="E138" s="99"/>
      <c r="F138" s="99"/>
    </row>
    <row r="139" ht="39.4" customHeight="1" spans="2:6">
      <c r="B139" s="101"/>
      <c r="C139" s="101"/>
      <c r="D139" s="99"/>
      <c r="E139" s="99"/>
      <c r="F139" s="99"/>
    </row>
    <row r="140" ht="39.4" customHeight="1" spans="2:6">
      <c r="B140" s="101"/>
      <c r="C140" s="101"/>
      <c r="D140" s="99"/>
      <c r="E140" s="99"/>
      <c r="F140" s="99"/>
    </row>
    <row r="141" ht="39.4" customHeight="1" spans="2:6">
      <c r="B141" s="101"/>
      <c r="C141" s="101"/>
      <c r="D141" s="99"/>
      <c r="E141" s="99"/>
      <c r="F141" s="99"/>
    </row>
    <row r="142" ht="39.4" customHeight="1" spans="2:6">
      <c r="B142" s="101"/>
      <c r="C142" s="101"/>
      <c r="D142" s="99"/>
      <c r="E142" s="99"/>
      <c r="F142" s="99"/>
    </row>
    <row r="143" ht="39.4" customHeight="1" spans="2:6">
      <c r="B143" s="101"/>
      <c r="C143" s="101"/>
      <c r="D143" s="99"/>
      <c r="E143" s="99"/>
      <c r="F143" s="99"/>
    </row>
    <row r="144" ht="39.4" customHeight="1" spans="2:6">
      <c r="B144" s="101"/>
      <c r="C144" s="101"/>
      <c r="D144" s="99"/>
      <c r="E144" s="99"/>
      <c r="F144" s="99"/>
    </row>
    <row r="145" ht="39.4" customHeight="1" spans="2:6">
      <c r="B145" s="101"/>
      <c r="C145" s="101"/>
      <c r="D145" s="99"/>
      <c r="E145" s="99"/>
      <c r="F145" s="99"/>
    </row>
    <row r="146" ht="39.4" customHeight="1" spans="2:6">
      <c r="B146" s="101"/>
      <c r="C146" s="101"/>
      <c r="D146" s="99"/>
      <c r="E146" s="99"/>
      <c r="F146" s="99"/>
    </row>
    <row r="147" ht="39.4" customHeight="1" spans="2:6">
      <c r="B147" s="101"/>
      <c r="C147" s="101"/>
      <c r="D147" s="99"/>
      <c r="E147" s="99"/>
      <c r="F147" s="99"/>
    </row>
    <row r="148" ht="39.4" customHeight="1" spans="2:6">
      <c r="B148" s="101"/>
      <c r="C148" s="101"/>
      <c r="D148" s="99"/>
      <c r="E148" s="99"/>
      <c r="F148" s="99"/>
    </row>
    <row r="149" ht="39.4" customHeight="1" spans="2:6">
      <c r="B149" s="101"/>
      <c r="C149" s="101"/>
      <c r="D149" s="99"/>
      <c r="E149" s="99"/>
      <c r="F149" s="99"/>
    </row>
    <row r="150" ht="39.4" customHeight="1" spans="2:6">
      <c r="B150" s="101"/>
      <c r="C150" s="101"/>
      <c r="D150" s="99"/>
      <c r="E150" s="99"/>
      <c r="F150" s="99"/>
    </row>
    <row r="151" ht="39.4" customHeight="1" spans="2:6">
      <c r="B151" s="101"/>
      <c r="C151" s="101"/>
      <c r="D151" s="99"/>
      <c r="E151" s="99"/>
      <c r="F151" s="99"/>
    </row>
    <row r="152" ht="28.2" spans="2:6">
      <c r="B152" s="101"/>
      <c r="C152" s="101"/>
      <c r="D152" s="99"/>
      <c r="E152" s="99"/>
      <c r="F152" s="99"/>
    </row>
    <row r="153" ht="39.4" customHeight="1" spans="2:6">
      <c r="B153" s="101"/>
      <c r="C153" s="101"/>
      <c r="D153" s="99"/>
      <c r="E153" s="99"/>
      <c r="F153" s="99"/>
    </row>
    <row r="154" ht="39.4" customHeight="1" spans="2:6">
      <c r="B154" s="101"/>
      <c r="C154" s="101"/>
      <c r="D154" s="99"/>
      <c r="E154" s="99"/>
      <c r="F154" s="99"/>
    </row>
    <row r="155" ht="39.4" customHeight="1" spans="2:6">
      <c r="B155" s="101"/>
      <c r="C155" s="101"/>
      <c r="D155" s="99"/>
      <c r="E155" s="99"/>
      <c r="F155" s="99"/>
    </row>
    <row r="156" ht="39.4" customHeight="1" spans="2:6">
      <c r="B156" s="101"/>
      <c r="C156" s="101"/>
      <c r="D156" s="99"/>
      <c r="E156" s="99"/>
      <c r="F156" s="99"/>
    </row>
    <row r="157" ht="39.4" customHeight="1" spans="2:6">
      <c r="B157" s="101"/>
      <c r="C157" s="101"/>
      <c r="D157" s="99"/>
      <c r="E157" s="99"/>
      <c r="F157" s="99"/>
    </row>
    <row r="158" ht="39.4" customHeight="1" spans="2:6">
      <c r="B158" s="101"/>
      <c r="C158" s="101"/>
      <c r="D158" s="99"/>
      <c r="E158" s="99"/>
      <c r="F158" s="99"/>
    </row>
    <row r="159" ht="39.4" customHeight="1" spans="2:6">
      <c r="B159" s="101"/>
      <c r="C159" s="101"/>
      <c r="D159" s="99"/>
      <c r="E159" s="99"/>
      <c r="F159" s="99"/>
    </row>
    <row r="160" ht="39.4" customHeight="1" spans="2:6">
      <c r="B160" s="101"/>
      <c r="C160" s="101"/>
      <c r="D160" s="99"/>
      <c r="E160" s="99"/>
      <c r="F160" s="99"/>
    </row>
    <row r="161" ht="39.4" customHeight="1" spans="2:6">
      <c r="B161" s="101"/>
      <c r="C161" s="101"/>
      <c r="D161" s="99"/>
      <c r="E161" s="99"/>
      <c r="F161" s="99"/>
    </row>
    <row r="162" ht="39.4" customHeight="1" spans="2:6">
      <c r="B162" s="101"/>
      <c r="C162" s="101"/>
      <c r="D162" s="99"/>
      <c r="E162" s="99"/>
      <c r="F162" s="99"/>
    </row>
    <row r="163" ht="39.4" customHeight="1" spans="2:6">
      <c r="B163" s="101"/>
      <c r="C163" s="101"/>
      <c r="D163" s="99"/>
      <c r="E163" s="99"/>
      <c r="F163" s="99"/>
    </row>
    <row r="164" ht="39.4" customHeight="1" spans="2:6">
      <c r="B164" s="101"/>
      <c r="C164" s="101"/>
      <c r="D164" s="99"/>
      <c r="E164" s="99"/>
      <c r="F164" s="99"/>
    </row>
    <row r="165" ht="39.4" customHeight="1" spans="2:6">
      <c r="B165" s="101"/>
      <c r="C165" s="101"/>
      <c r="D165" s="99"/>
      <c r="E165" s="99"/>
      <c r="F165" s="99"/>
    </row>
    <row r="166" ht="39.4" customHeight="1" spans="2:6">
      <c r="B166" s="101"/>
      <c r="C166" s="101"/>
      <c r="D166" s="99"/>
      <c r="E166" s="99"/>
      <c r="F166" s="99"/>
    </row>
    <row r="167" ht="39.4" customHeight="1" spans="2:6">
      <c r="B167" s="101"/>
      <c r="C167" s="101"/>
      <c r="D167" s="99"/>
      <c r="E167" s="99"/>
      <c r="F167" s="99"/>
    </row>
    <row r="168" ht="39.4" customHeight="1" spans="2:6">
      <c r="B168" s="101"/>
      <c r="C168" s="101"/>
      <c r="D168" s="99"/>
      <c r="E168" s="99"/>
      <c r="F168" s="99"/>
    </row>
    <row r="169" ht="39.4" customHeight="1" spans="2:6">
      <c r="B169" s="101"/>
      <c r="C169" s="101"/>
      <c r="D169" s="99"/>
      <c r="E169" s="99"/>
      <c r="F169" s="99"/>
    </row>
    <row r="170" ht="39.4" customHeight="1" spans="2:6">
      <c r="B170" s="101"/>
      <c r="C170" s="101"/>
      <c r="D170" s="99"/>
      <c r="E170" s="99"/>
      <c r="F170" s="99"/>
    </row>
    <row r="171" ht="28.2" spans="2:6">
      <c r="B171" s="101"/>
      <c r="C171" s="101"/>
      <c r="D171" s="99"/>
      <c r="E171" s="99"/>
      <c r="F171" s="99"/>
    </row>
    <row r="172" ht="39.4" customHeight="1" spans="2:6">
      <c r="B172" s="101"/>
      <c r="C172" s="101"/>
      <c r="D172" s="99"/>
      <c r="E172" s="99"/>
      <c r="F172" s="99"/>
    </row>
    <row r="173" ht="39.4" customHeight="1" spans="2:6">
      <c r="B173" s="101"/>
      <c r="C173" s="101"/>
      <c r="D173" s="99"/>
      <c r="E173" s="99"/>
      <c r="F173" s="99"/>
    </row>
    <row r="174" ht="39.4" customHeight="1" spans="2:6">
      <c r="B174" s="101"/>
      <c r="C174" s="101"/>
      <c r="D174" s="99"/>
      <c r="E174" s="99"/>
      <c r="F174" s="99"/>
    </row>
    <row r="175" ht="39.4" customHeight="1" spans="2:6">
      <c r="B175" s="101"/>
      <c r="C175" s="101"/>
      <c r="D175" s="99"/>
      <c r="E175" s="99"/>
      <c r="F175" s="99"/>
    </row>
    <row r="176" ht="39.4" customHeight="1" spans="2:6">
      <c r="B176" s="101"/>
      <c r="C176" s="101"/>
      <c r="D176" s="99"/>
      <c r="E176" s="99"/>
      <c r="F176" s="99"/>
    </row>
    <row r="177" ht="39.4" customHeight="1" spans="2:6">
      <c r="B177" s="101"/>
      <c r="C177" s="101"/>
      <c r="D177" s="99"/>
      <c r="E177" s="99"/>
      <c r="F177" s="99"/>
    </row>
    <row r="178" ht="39.4" customHeight="1" spans="2:6">
      <c r="B178" s="101"/>
      <c r="C178" s="101"/>
      <c r="D178" s="99"/>
      <c r="E178" s="99"/>
      <c r="F178" s="99"/>
    </row>
    <row r="179" ht="39.4" customHeight="1" spans="2:6">
      <c r="B179" s="101"/>
      <c r="C179" s="101"/>
      <c r="D179" s="99"/>
      <c r="E179" s="99"/>
      <c r="F179" s="99"/>
    </row>
    <row r="180" ht="39.4" customHeight="1" spans="2:6">
      <c r="B180" s="101"/>
      <c r="C180" s="101"/>
      <c r="D180" s="99"/>
      <c r="E180" s="99"/>
      <c r="F180" s="99"/>
    </row>
    <row r="181" ht="39.4" customHeight="1" spans="2:6">
      <c r="B181" s="101"/>
      <c r="C181" s="101"/>
      <c r="D181" s="99"/>
      <c r="E181" s="99"/>
      <c r="F181" s="99"/>
    </row>
    <row r="182" ht="39.4" customHeight="1" spans="2:6">
      <c r="B182" s="101"/>
      <c r="C182" s="101"/>
      <c r="D182" s="99"/>
      <c r="E182" s="99"/>
      <c r="F182" s="99"/>
    </row>
    <row r="183" ht="39.4" customHeight="1" spans="2:6">
      <c r="B183" s="101"/>
      <c r="C183" s="101"/>
      <c r="D183" s="99"/>
      <c r="E183" s="99"/>
      <c r="F183" s="99"/>
    </row>
    <row r="184" ht="39.4" customHeight="1" spans="2:6">
      <c r="B184" s="101"/>
      <c r="C184" s="101"/>
      <c r="D184" s="99"/>
      <c r="E184" s="99"/>
      <c r="F184" s="99"/>
    </row>
    <row r="185" ht="39.4" customHeight="1" spans="2:6">
      <c r="B185" s="101"/>
      <c r="C185" s="101"/>
      <c r="D185" s="99"/>
      <c r="E185" s="99"/>
      <c r="F185" s="99"/>
    </row>
    <row r="186" ht="39.4" customHeight="1" spans="2:6">
      <c r="B186" s="101"/>
      <c r="C186" s="101"/>
      <c r="D186" s="99"/>
      <c r="E186" s="99"/>
      <c r="F186" s="99"/>
    </row>
    <row r="187" ht="39.4" customHeight="1" spans="2:6">
      <c r="B187" s="101"/>
      <c r="C187" s="101"/>
      <c r="D187" s="99"/>
      <c r="E187" s="99"/>
      <c r="F187" s="99"/>
    </row>
    <row r="188" ht="39.4" customHeight="1" spans="2:6">
      <c r="B188" s="101"/>
      <c r="C188" s="101"/>
      <c r="D188" s="99"/>
      <c r="E188" s="99"/>
      <c r="F188" s="99"/>
    </row>
    <row r="189" ht="39.4" customHeight="1" spans="2:6">
      <c r="B189" s="101"/>
      <c r="C189" s="101"/>
      <c r="D189" s="99"/>
      <c r="E189" s="99"/>
      <c r="F189" s="99"/>
    </row>
    <row r="190" ht="39.4" customHeight="1" spans="2:6">
      <c r="B190" s="101"/>
      <c r="C190" s="101"/>
      <c r="D190" s="99"/>
      <c r="E190" s="99"/>
      <c r="F190" s="99"/>
    </row>
    <row r="191" ht="39.4" customHeight="1" spans="2:6">
      <c r="B191" s="101"/>
      <c r="C191" s="101"/>
      <c r="D191" s="99"/>
      <c r="E191" s="99"/>
      <c r="F191" s="99"/>
    </row>
    <row r="192" ht="39.4" customHeight="1" spans="2:6">
      <c r="B192" s="101"/>
      <c r="C192" s="101"/>
      <c r="D192" s="99"/>
      <c r="E192" s="99"/>
      <c r="F192" s="99"/>
    </row>
    <row r="193" ht="39.4" customHeight="1" spans="2:6">
      <c r="B193" s="101"/>
      <c r="C193" s="101"/>
      <c r="D193" s="99"/>
      <c r="E193" s="99"/>
      <c r="F193" s="99"/>
    </row>
    <row r="194" ht="39.4" customHeight="1" spans="2:6">
      <c r="B194" s="101"/>
      <c r="C194" s="101"/>
      <c r="D194" s="99"/>
      <c r="E194" s="99"/>
      <c r="F194" s="99"/>
    </row>
    <row r="195" ht="39.4" customHeight="1" spans="2:6">
      <c r="B195" s="101"/>
      <c r="C195" s="101"/>
      <c r="D195" s="99"/>
      <c r="E195" s="99"/>
      <c r="F195" s="99"/>
    </row>
    <row r="196" ht="39.4" customHeight="1" spans="2:6">
      <c r="B196" s="101"/>
      <c r="C196" s="101"/>
      <c r="D196" s="99"/>
      <c r="E196" s="99"/>
      <c r="F196" s="99"/>
    </row>
    <row r="197" ht="39.4" customHeight="1" spans="2:6">
      <c r="B197" s="101"/>
      <c r="C197" s="101"/>
      <c r="D197" s="99"/>
      <c r="E197" s="99"/>
      <c r="F197" s="99"/>
    </row>
    <row r="198" ht="39.4" customHeight="1" spans="2:6">
      <c r="B198" s="101"/>
      <c r="C198" s="101"/>
      <c r="D198" s="99"/>
      <c r="E198" s="99"/>
      <c r="F198" s="99"/>
    </row>
    <row r="199" ht="39.4" customHeight="1" spans="2:6">
      <c r="B199" s="101"/>
      <c r="C199" s="101"/>
      <c r="D199" s="99"/>
      <c r="E199" s="99"/>
      <c r="F199" s="99"/>
    </row>
    <row r="200" ht="39.4" customHeight="1" spans="2:6">
      <c r="B200" s="101"/>
      <c r="C200" s="101"/>
      <c r="D200" s="99"/>
      <c r="E200" s="99"/>
      <c r="F200" s="99"/>
    </row>
    <row r="201" ht="39.4" customHeight="1" spans="2:6">
      <c r="B201" s="101"/>
      <c r="C201" s="101"/>
      <c r="D201" s="99"/>
      <c r="E201" s="99"/>
      <c r="F201" s="99"/>
    </row>
    <row r="202" ht="39.4" customHeight="1" spans="2:6">
      <c r="B202" s="101"/>
      <c r="C202" s="101"/>
      <c r="D202" s="99"/>
      <c r="E202" s="99"/>
      <c r="F202" s="99"/>
    </row>
    <row r="203" ht="39.4" customHeight="1" spans="2:6">
      <c r="B203" s="101"/>
      <c r="C203" s="101"/>
      <c r="D203" s="99"/>
      <c r="E203" s="99"/>
      <c r="F203" s="99"/>
    </row>
    <row r="204" ht="39.4" customHeight="1" spans="2:6">
      <c r="B204" s="101"/>
      <c r="C204" s="101"/>
      <c r="D204" s="99"/>
      <c r="E204" s="99"/>
      <c r="F204" s="99"/>
    </row>
    <row r="205" ht="39.4" customHeight="1" spans="2:6">
      <c r="B205" s="101"/>
      <c r="C205" s="101"/>
      <c r="D205" s="99"/>
      <c r="E205" s="99"/>
      <c r="F205" s="99"/>
    </row>
    <row r="206" ht="39.4" customHeight="1" spans="2:6">
      <c r="B206" s="101"/>
      <c r="C206" s="101"/>
      <c r="D206" s="99"/>
      <c r="E206" s="99"/>
      <c r="F206" s="99"/>
    </row>
    <row r="207" ht="39.4" customHeight="1" spans="2:6">
      <c r="B207" s="101"/>
      <c r="C207" s="101"/>
      <c r="D207" s="99"/>
      <c r="E207" s="99"/>
      <c r="F207" s="99"/>
    </row>
    <row r="208" ht="39.4" customHeight="1" spans="2:6">
      <c r="B208" s="101"/>
      <c r="C208" s="101"/>
      <c r="D208" s="99"/>
      <c r="E208" s="99"/>
      <c r="F208" s="99"/>
    </row>
    <row r="209" ht="39.4" customHeight="1" spans="2:6">
      <c r="B209" s="101"/>
      <c r="C209" s="101"/>
      <c r="D209" s="99"/>
      <c r="E209" s="99"/>
      <c r="F209" s="99"/>
    </row>
    <row r="210" ht="39.4" customHeight="1" spans="2:6">
      <c r="B210" s="101"/>
      <c r="C210" s="101"/>
      <c r="D210" s="99"/>
      <c r="E210" s="99"/>
      <c r="F210" s="99"/>
    </row>
    <row r="211" ht="39.4" customHeight="1" spans="2:6">
      <c r="B211" s="101"/>
      <c r="C211" s="101"/>
      <c r="D211" s="99"/>
      <c r="E211" s="99"/>
      <c r="F211" s="99"/>
    </row>
    <row r="212" ht="39.4" customHeight="1" spans="2:6">
      <c r="B212" s="101"/>
      <c r="C212" s="101"/>
      <c r="D212" s="99"/>
      <c r="E212" s="99"/>
      <c r="F212" s="99"/>
    </row>
    <row r="213" ht="39.4" customHeight="1" spans="2:6">
      <c r="B213" s="101"/>
      <c r="C213" s="101"/>
      <c r="D213" s="99"/>
      <c r="E213" s="99"/>
      <c r="F213" s="99"/>
    </row>
    <row r="214" ht="39.4" customHeight="1" spans="2:6">
      <c r="B214" s="101"/>
      <c r="C214" s="101"/>
      <c r="D214" s="99"/>
      <c r="E214" s="99"/>
      <c r="F214" s="99"/>
    </row>
    <row r="215" ht="39.4" customHeight="1" spans="2:6">
      <c r="B215" s="101"/>
      <c r="C215" s="101"/>
      <c r="D215" s="99"/>
      <c r="E215" s="99"/>
      <c r="F215" s="99"/>
    </row>
    <row r="216" ht="39.4" customHeight="1" spans="2:6">
      <c r="B216" s="101"/>
      <c r="C216" s="101"/>
      <c r="D216" s="99"/>
      <c r="E216" s="99"/>
      <c r="F216" s="99"/>
    </row>
    <row r="217" ht="39.4" customHeight="1" spans="2:6">
      <c r="B217" s="101"/>
      <c r="C217" s="101"/>
      <c r="D217" s="99"/>
      <c r="E217" s="99"/>
      <c r="F217" s="99"/>
    </row>
    <row r="218" ht="39.4" customHeight="1" spans="2:6">
      <c r="B218" s="101"/>
      <c r="C218" s="101"/>
      <c r="D218" s="99"/>
      <c r="E218" s="99"/>
      <c r="F218" s="99"/>
    </row>
    <row r="219" ht="39.4" customHeight="1" spans="2:6">
      <c r="B219" s="101"/>
      <c r="C219" s="101"/>
      <c r="D219" s="99"/>
      <c r="E219" s="99"/>
      <c r="F219" s="99"/>
    </row>
    <row r="220" ht="39.4" customHeight="1" spans="2:6">
      <c r="B220" s="101"/>
      <c r="C220" s="101"/>
      <c r="D220" s="99"/>
      <c r="E220" s="99"/>
      <c r="F220" s="99"/>
    </row>
    <row r="221" ht="39.4" customHeight="1" spans="2:6">
      <c r="B221" s="101"/>
      <c r="C221" s="101"/>
      <c r="D221" s="99"/>
      <c r="E221" s="99"/>
      <c r="F221" s="99"/>
    </row>
    <row r="222" ht="39.4" customHeight="1" spans="2:6">
      <c r="B222" s="101"/>
      <c r="C222" s="101"/>
      <c r="D222" s="99"/>
      <c r="E222" s="99"/>
      <c r="F222" s="99"/>
    </row>
    <row r="223" ht="39.4" customHeight="1" spans="2:6">
      <c r="B223" s="101"/>
      <c r="C223" s="101"/>
      <c r="D223" s="99"/>
      <c r="E223" s="99"/>
      <c r="F223" s="99"/>
    </row>
    <row r="224" ht="39.4" customHeight="1" spans="2:6">
      <c r="B224" s="101"/>
      <c r="C224" s="101"/>
      <c r="D224" s="99"/>
      <c r="E224" s="99"/>
      <c r="F224" s="99"/>
    </row>
    <row r="225" ht="39.4" customHeight="1" spans="2:6">
      <c r="B225" s="101"/>
      <c r="C225" s="101"/>
      <c r="D225" s="99"/>
      <c r="E225" s="99"/>
      <c r="F225" s="99"/>
    </row>
    <row r="226" ht="39.4" customHeight="1" spans="2:6">
      <c r="B226" s="101"/>
      <c r="C226" s="101"/>
      <c r="D226" s="99"/>
      <c r="E226" s="99"/>
      <c r="F226" s="99"/>
    </row>
    <row r="227" ht="39.4" customHeight="1" spans="2:6">
      <c r="B227" s="101"/>
      <c r="C227" s="101"/>
      <c r="D227" s="99"/>
      <c r="E227" s="99"/>
      <c r="F227" s="99"/>
    </row>
    <row r="228" ht="39.4" customHeight="1" spans="2:6">
      <c r="B228" s="101"/>
      <c r="C228" s="101"/>
      <c r="D228" s="99"/>
      <c r="E228" s="99"/>
      <c r="F228" s="99"/>
    </row>
    <row r="229" ht="39.4" customHeight="1" spans="2:6">
      <c r="B229" s="127"/>
      <c r="C229" s="127"/>
      <c r="D229" s="99"/>
      <c r="E229" s="99"/>
      <c r="F229" s="99"/>
    </row>
    <row r="230" ht="39.4" customHeight="1" spans="2:6">
      <c r="B230" s="127"/>
      <c r="C230" s="127"/>
      <c r="D230" s="99"/>
      <c r="E230" s="99"/>
      <c r="F230" s="99"/>
    </row>
    <row r="231" ht="39.4" customHeight="1" spans="2:6">
      <c r="B231" s="127"/>
      <c r="C231" s="127"/>
      <c r="D231" s="99"/>
      <c r="E231" s="99"/>
      <c r="F231" s="99"/>
    </row>
    <row r="232" ht="39.4" customHeight="1" spans="2:6">
      <c r="B232" s="127"/>
      <c r="C232" s="127"/>
      <c r="D232" s="99"/>
      <c r="E232" s="99"/>
      <c r="F232" s="99"/>
    </row>
    <row r="233" ht="39.4" customHeight="1" spans="2:6">
      <c r="B233" s="101"/>
      <c r="C233" s="101"/>
      <c r="D233" s="99"/>
      <c r="E233" s="99"/>
      <c r="F233" s="99"/>
    </row>
    <row r="234" ht="39.4" customHeight="1" spans="2:6">
      <c r="B234" s="101"/>
      <c r="C234" s="101"/>
      <c r="D234" s="99"/>
      <c r="E234" s="99"/>
      <c r="F234" s="99"/>
    </row>
    <row r="235" ht="39.4" customHeight="1" spans="2:6">
      <c r="B235" s="101"/>
      <c r="C235" s="101"/>
      <c r="D235" s="99"/>
      <c r="E235" s="99"/>
      <c r="F235" s="99"/>
    </row>
    <row r="236" ht="39.4" customHeight="1" spans="2:6">
      <c r="B236" s="101"/>
      <c r="C236" s="101"/>
      <c r="D236" s="99"/>
      <c r="E236" s="99"/>
      <c r="F236" s="99"/>
    </row>
    <row r="237" ht="39.4" customHeight="1" spans="2:6">
      <c r="B237" s="101"/>
      <c r="C237" s="101"/>
      <c r="D237" s="99"/>
      <c r="E237" s="99"/>
      <c r="F237" s="99"/>
    </row>
    <row r="238" ht="39.4" customHeight="1" spans="2:6">
      <c r="B238" s="101"/>
      <c r="C238" s="101"/>
      <c r="D238" s="99"/>
      <c r="E238" s="99"/>
      <c r="F238" s="99"/>
    </row>
    <row r="239" ht="39.4" customHeight="1" spans="2:6">
      <c r="B239" s="101"/>
      <c r="C239" s="101"/>
      <c r="D239" s="99"/>
      <c r="E239" s="99"/>
      <c r="F239" s="99"/>
    </row>
    <row r="240" ht="39.4" customHeight="1" spans="2:6">
      <c r="B240" s="101"/>
      <c r="C240" s="101"/>
      <c r="D240" s="99"/>
      <c r="E240" s="99"/>
      <c r="F240" s="99"/>
    </row>
    <row r="241" ht="39.4" customHeight="1" spans="2:6">
      <c r="B241" s="101"/>
      <c r="C241" s="101"/>
      <c r="D241" s="99"/>
      <c r="E241" s="99"/>
      <c r="F241" s="99"/>
    </row>
    <row r="242" ht="39.4" customHeight="1" spans="2:6">
      <c r="B242" s="101"/>
      <c r="C242" s="101"/>
      <c r="D242" s="99"/>
      <c r="E242" s="99"/>
      <c r="F242" s="99"/>
    </row>
    <row r="243" ht="39.4" customHeight="1" spans="2:6">
      <c r="B243" s="101"/>
      <c r="C243" s="101"/>
      <c r="D243" s="99"/>
      <c r="E243" s="99"/>
      <c r="F243" s="99"/>
    </row>
    <row r="244" ht="39.4" customHeight="1" spans="2:6">
      <c r="B244" s="101"/>
      <c r="C244" s="101"/>
      <c r="D244" s="99"/>
      <c r="E244" s="99"/>
      <c r="F244" s="99"/>
    </row>
    <row r="245" ht="39.4" customHeight="1" spans="2:6">
      <c r="B245" s="101"/>
      <c r="C245" s="101"/>
      <c r="D245" s="99"/>
      <c r="E245" s="99"/>
      <c r="F245" s="99"/>
    </row>
    <row r="246" ht="39.4" customHeight="1" spans="2:6">
      <c r="B246" s="101"/>
      <c r="C246" s="101"/>
      <c r="D246" s="99"/>
      <c r="E246" s="99"/>
      <c r="F246" s="99"/>
    </row>
    <row r="247" ht="39.4" customHeight="1" spans="2:6">
      <c r="B247" s="101"/>
      <c r="C247" s="101"/>
      <c r="D247" s="99"/>
      <c r="E247" s="99"/>
      <c r="F247" s="99"/>
    </row>
    <row r="248" ht="39.4" customHeight="1" spans="2:6">
      <c r="B248" s="101"/>
      <c r="C248" s="101"/>
      <c r="D248" s="99"/>
      <c r="E248" s="99"/>
      <c r="F248" s="99"/>
    </row>
    <row r="249" ht="39.4" customHeight="1" spans="2:6">
      <c r="B249" s="101"/>
      <c r="C249" s="101"/>
      <c r="D249" s="99"/>
      <c r="E249" s="99"/>
      <c r="F249" s="99"/>
    </row>
    <row r="250" ht="39.4" customHeight="1" spans="2:6">
      <c r="B250" s="101"/>
      <c r="C250" s="101"/>
      <c r="D250" s="99"/>
      <c r="E250" s="99"/>
      <c r="F250" s="99"/>
    </row>
    <row r="251" ht="39.4" customHeight="1" spans="2:6">
      <c r="B251" s="101"/>
      <c r="C251" s="101"/>
      <c r="D251" s="99"/>
      <c r="E251" s="99"/>
      <c r="F251" s="99"/>
    </row>
    <row r="252" ht="39.4" customHeight="1" spans="2:6">
      <c r="B252" s="101"/>
      <c r="C252" s="101"/>
      <c r="D252" s="99"/>
      <c r="E252" s="99"/>
      <c r="F252" s="99"/>
    </row>
    <row r="253" ht="39.4" customHeight="1" spans="2:6">
      <c r="B253" s="101"/>
      <c r="C253" s="101"/>
      <c r="D253" s="99"/>
      <c r="E253" s="99"/>
      <c r="F253" s="99"/>
    </row>
    <row r="254" ht="39.4" customHeight="1" spans="2:6">
      <c r="B254" s="101"/>
      <c r="C254" s="101"/>
      <c r="D254" s="99"/>
      <c r="E254" s="99"/>
      <c r="F254" s="99"/>
    </row>
    <row r="255" ht="39.4" customHeight="1" spans="2:6">
      <c r="B255" s="101"/>
      <c r="C255" s="101"/>
      <c r="D255" s="99"/>
      <c r="E255" s="99"/>
      <c r="F255" s="99"/>
    </row>
    <row r="256" ht="39.4" customHeight="1" spans="2:6">
      <c r="B256" s="101"/>
      <c r="C256" s="101"/>
      <c r="D256" s="99"/>
      <c r="E256" s="99"/>
      <c r="F256" s="99"/>
    </row>
    <row r="257" ht="39.4" customHeight="1" spans="2:6">
      <c r="B257" s="101"/>
      <c r="C257" s="101"/>
      <c r="D257" s="99"/>
      <c r="E257" s="99"/>
      <c r="F257" s="99"/>
    </row>
    <row r="258" ht="39.4" customHeight="1" spans="2:6">
      <c r="B258" s="101"/>
      <c r="C258" s="101"/>
      <c r="D258" s="99"/>
      <c r="E258" s="99"/>
      <c r="F258" s="99"/>
    </row>
    <row r="259" ht="39.4" customHeight="1" spans="2:6">
      <c r="B259" s="101"/>
      <c r="C259" s="101"/>
      <c r="D259" s="99"/>
      <c r="E259" s="99"/>
      <c r="F259" s="99"/>
    </row>
    <row r="260" ht="39.4" customHeight="1" spans="2:6">
      <c r="B260" s="101"/>
      <c r="C260" s="101"/>
      <c r="D260" s="99"/>
      <c r="E260" s="99"/>
      <c r="F260" s="99"/>
    </row>
    <row r="261" ht="39.4" customHeight="1" spans="2:6">
      <c r="B261" s="101"/>
      <c r="C261" s="101"/>
      <c r="D261" s="99"/>
      <c r="E261" s="99"/>
      <c r="F261" s="99"/>
    </row>
    <row r="262" ht="39.4" customHeight="1" spans="2:6">
      <c r="B262" s="101"/>
      <c r="C262" s="101"/>
      <c r="D262" s="99"/>
      <c r="E262" s="99"/>
      <c r="F262" s="99"/>
    </row>
    <row r="263" ht="39.4" customHeight="1" spans="2:6">
      <c r="B263" s="101"/>
      <c r="C263" s="101"/>
      <c r="D263" s="99"/>
      <c r="E263" s="99"/>
      <c r="F263" s="99"/>
    </row>
    <row r="264" ht="39.4" customHeight="1" spans="2:6">
      <c r="B264" s="101"/>
      <c r="C264" s="101"/>
      <c r="D264" s="99"/>
      <c r="E264" s="99"/>
      <c r="F264" s="99"/>
    </row>
    <row r="265" ht="39.4" customHeight="1" spans="2:6">
      <c r="B265" s="101"/>
      <c r="C265" s="101"/>
      <c r="D265" s="99"/>
      <c r="E265" s="99"/>
      <c r="F265" s="99"/>
    </row>
    <row r="266" ht="39.4" customHeight="1" spans="2:6">
      <c r="B266" s="101"/>
      <c r="C266" s="101"/>
      <c r="D266" s="99"/>
      <c r="E266" s="99"/>
      <c r="F266" s="99"/>
    </row>
    <row r="267" ht="39.4" customHeight="1" spans="2:6">
      <c r="B267" s="101"/>
      <c r="C267" s="101"/>
      <c r="D267" s="99"/>
      <c r="E267" s="99"/>
      <c r="F267" s="99"/>
    </row>
    <row r="268" ht="39.4" customHeight="1" spans="2:6">
      <c r="B268" s="101"/>
      <c r="C268" s="101"/>
      <c r="D268" s="99"/>
      <c r="E268" s="99"/>
      <c r="F268" s="99"/>
    </row>
    <row r="269" ht="39.4" customHeight="1" spans="2:6">
      <c r="B269" s="101"/>
      <c r="C269" s="101"/>
      <c r="D269" s="99"/>
      <c r="E269" s="99"/>
      <c r="F269" s="99"/>
    </row>
    <row r="270" ht="39.4" customHeight="1" spans="2:6">
      <c r="B270" s="101"/>
      <c r="C270" s="101"/>
      <c r="D270" s="99"/>
      <c r="E270" s="99"/>
      <c r="F270" s="99"/>
    </row>
    <row r="271" ht="39.4" customHeight="1" spans="2:6">
      <c r="B271" s="101"/>
      <c r="C271" s="101"/>
      <c r="D271" s="99"/>
      <c r="E271" s="99"/>
      <c r="F271" s="99"/>
    </row>
    <row r="272" ht="39.4" customHeight="1" spans="2:6">
      <c r="B272" s="101"/>
      <c r="C272" s="101"/>
      <c r="D272" s="99"/>
      <c r="E272" s="99"/>
      <c r="F272" s="99"/>
    </row>
    <row r="273" ht="39.4" customHeight="1" spans="2:6">
      <c r="B273" s="101"/>
      <c r="C273" s="101"/>
      <c r="D273" s="99"/>
      <c r="E273" s="99"/>
      <c r="F273" s="99"/>
    </row>
    <row r="274" ht="39.4" customHeight="1" spans="2:6">
      <c r="B274" s="101"/>
      <c r="C274" s="101"/>
      <c r="D274" s="99"/>
      <c r="E274" s="99"/>
      <c r="F274" s="99"/>
    </row>
    <row r="275" ht="39.4" customHeight="1" spans="2:6">
      <c r="B275" s="101"/>
      <c r="C275" s="101"/>
      <c r="D275" s="99"/>
      <c r="E275" s="99"/>
      <c r="F275" s="99"/>
    </row>
    <row r="276" ht="39.4" customHeight="1" spans="2:6">
      <c r="B276" s="101"/>
      <c r="C276" s="101"/>
      <c r="D276" s="99"/>
      <c r="E276" s="99"/>
      <c r="F276" s="99"/>
    </row>
    <row r="277" ht="39.4" customHeight="1" spans="2:6">
      <c r="B277" s="101"/>
      <c r="C277" s="101"/>
      <c r="D277" s="99"/>
      <c r="E277" s="99"/>
      <c r="F277" s="99"/>
    </row>
    <row r="278" ht="39.4" customHeight="1" spans="2:6">
      <c r="B278" s="101"/>
      <c r="C278" s="101"/>
      <c r="D278" s="99"/>
      <c r="E278" s="99"/>
      <c r="F278" s="99"/>
    </row>
    <row r="279" ht="39.4" customHeight="1" spans="2:6">
      <c r="B279" s="101"/>
      <c r="C279" s="101"/>
      <c r="D279" s="99"/>
      <c r="E279" s="99"/>
      <c r="F279" s="99"/>
    </row>
    <row r="280" ht="39.4" customHeight="1" spans="2:6">
      <c r="B280" s="101"/>
      <c r="C280" s="101"/>
      <c r="D280" s="99"/>
      <c r="E280" s="99"/>
      <c r="F280" s="99"/>
    </row>
    <row r="281" ht="39.4" customHeight="1" spans="2:6">
      <c r="B281" s="101"/>
      <c r="C281" s="101"/>
      <c r="D281" s="99"/>
      <c r="E281" s="99"/>
      <c r="F281" s="99"/>
    </row>
    <row r="282" ht="39.4" customHeight="1" spans="2:6">
      <c r="B282" s="101"/>
      <c r="C282" s="101"/>
      <c r="D282" s="99"/>
      <c r="E282" s="99"/>
      <c r="F282" s="99"/>
    </row>
    <row r="283" ht="39.4" customHeight="1" spans="2:6">
      <c r="B283" s="101"/>
      <c r="C283" s="101"/>
      <c r="D283" s="99"/>
      <c r="E283" s="99"/>
      <c r="F283" s="99"/>
    </row>
    <row r="284" ht="39.4" customHeight="1" spans="2:6">
      <c r="B284" s="101"/>
      <c r="C284" s="101"/>
      <c r="D284" s="99"/>
      <c r="E284" s="99"/>
      <c r="F284" s="99"/>
    </row>
    <row r="285" ht="39.4" customHeight="1" spans="2:6">
      <c r="B285" s="101"/>
      <c r="C285" s="101"/>
      <c r="D285" s="99"/>
      <c r="E285" s="99"/>
      <c r="F285" s="99"/>
    </row>
    <row r="286" ht="39.4" customHeight="1" spans="2:6">
      <c r="B286" s="101"/>
      <c r="C286" s="101"/>
      <c r="D286" s="99"/>
      <c r="E286" s="99"/>
      <c r="F286" s="99"/>
    </row>
    <row r="287" ht="39.4" customHeight="1" spans="2:6">
      <c r="B287" s="101"/>
      <c r="C287" s="101"/>
      <c r="D287" s="99"/>
      <c r="E287" s="99"/>
      <c r="F287" s="99"/>
    </row>
    <row r="288" ht="39.4" customHeight="1" spans="2:6">
      <c r="B288" s="101"/>
      <c r="C288" s="101"/>
      <c r="D288" s="99"/>
      <c r="E288" s="99"/>
      <c r="F288" s="99"/>
    </row>
    <row r="289" ht="39.4" customHeight="1" spans="2:6">
      <c r="B289" s="101"/>
      <c r="C289" s="101"/>
      <c r="D289" s="99"/>
      <c r="E289" s="99"/>
      <c r="F289" s="99"/>
    </row>
    <row r="290" ht="39.4" customHeight="1" spans="2:6">
      <c r="B290" s="101"/>
      <c r="C290" s="101"/>
      <c r="D290" s="99"/>
      <c r="E290" s="99"/>
      <c r="F290" s="99"/>
    </row>
    <row r="291" ht="39.4" customHeight="1" spans="2:6">
      <c r="B291" s="101"/>
      <c r="C291" s="101"/>
      <c r="D291" s="99"/>
      <c r="E291" s="99"/>
      <c r="F291" s="99"/>
    </row>
    <row r="292" ht="39.4" customHeight="1" spans="2:6">
      <c r="B292" s="101"/>
      <c r="C292" s="101"/>
      <c r="D292" s="99"/>
      <c r="E292" s="99"/>
      <c r="F292" s="99"/>
    </row>
    <row r="293" ht="39.4" customHeight="1" spans="2:6">
      <c r="B293" s="101"/>
      <c r="C293" s="101"/>
      <c r="D293" s="99"/>
      <c r="E293" s="99"/>
      <c r="F293" s="99"/>
    </row>
    <row r="294" ht="39.4" customHeight="1" spans="2:6">
      <c r="B294" s="101"/>
      <c r="C294" s="101"/>
      <c r="D294" s="99"/>
      <c r="E294" s="99"/>
      <c r="F294" s="99"/>
    </row>
    <row r="295" ht="39.4" customHeight="1" spans="2:6">
      <c r="B295" s="101"/>
      <c r="C295" s="101"/>
      <c r="D295" s="99"/>
      <c r="E295" s="99"/>
      <c r="F295" s="99"/>
    </row>
    <row r="296" ht="39.4" customHeight="1" spans="2:6">
      <c r="B296" s="101"/>
      <c r="C296" s="101"/>
      <c r="D296" s="99"/>
      <c r="E296" s="99"/>
      <c r="F296" s="99"/>
    </row>
    <row r="297" ht="39.4" customHeight="1" spans="2:6">
      <c r="B297" s="101"/>
      <c r="C297" s="101"/>
      <c r="D297" s="99"/>
      <c r="E297" s="99"/>
      <c r="F297" s="99"/>
    </row>
    <row r="298" ht="39.4" customHeight="1" spans="2:6">
      <c r="B298" s="101"/>
      <c r="C298" s="101"/>
      <c r="D298" s="99"/>
      <c r="E298" s="99"/>
      <c r="F298" s="99"/>
    </row>
    <row r="299" ht="39.4" customHeight="1" spans="2:6">
      <c r="B299" s="101"/>
      <c r="C299" s="101"/>
      <c r="D299" s="99"/>
      <c r="E299" s="99"/>
      <c r="F299" s="99"/>
    </row>
    <row r="300" ht="39.4" customHeight="1" spans="2:6">
      <c r="B300" s="101"/>
      <c r="C300" s="101"/>
      <c r="D300" s="99"/>
      <c r="E300" s="99"/>
      <c r="F300" s="99"/>
    </row>
    <row r="301" ht="39.4" customHeight="1" spans="2:6">
      <c r="B301" s="101"/>
      <c r="C301" s="101"/>
      <c r="D301" s="99"/>
      <c r="E301" s="99"/>
      <c r="F301" s="99"/>
    </row>
    <row r="302" ht="39.4" customHeight="1" spans="2:6">
      <c r="B302" s="101"/>
      <c r="C302" s="101"/>
      <c r="D302" s="99"/>
      <c r="E302" s="99"/>
      <c r="F302" s="99"/>
    </row>
    <row r="303" ht="39.4" customHeight="1" spans="2:6">
      <c r="B303" s="101"/>
      <c r="C303" s="101"/>
      <c r="D303" s="99"/>
      <c r="E303" s="99"/>
      <c r="F303" s="99"/>
    </row>
    <row r="304" ht="39.4" customHeight="1" spans="2:6">
      <c r="B304" s="101"/>
      <c r="C304" s="101"/>
      <c r="D304" s="99"/>
      <c r="E304" s="99"/>
      <c r="F304" s="99"/>
    </row>
    <row r="305" ht="39.4" customHeight="1" spans="2:6">
      <c r="B305" s="101"/>
      <c r="C305" s="101"/>
      <c r="D305" s="99"/>
      <c r="E305" s="99"/>
      <c r="F305" s="99"/>
    </row>
    <row r="306" ht="39.4" customHeight="1" spans="2:6">
      <c r="B306" s="101"/>
      <c r="C306" s="101"/>
      <c r="D306" s="99"/>
      <c r="E306" s="99"/>
      <c r="F306" s="99"/>
    </row>
    <row r="307" ht="39.4" customHeight="1" spans="2:6">
      <c r="B307" s="101"/>
      <c r="C307" s="101"/>
      <c r="D307" s="99"/>
      <c r="E307" s="99"/>
      <c r="F307" s="99"/>
    </row>
    <row r="308" ht="39.4" customHeight="1" spans="2:6">
      <c r="B308" s="101"/>
      <c r="C308" s="101"/>
      <c r="D308" s="99"/>
      <c r="E308" s="99"/>
      <c r="F308" s="99"/>
    </row>
    <row r="309" ht="39.4" customHeight="1" spans="2:6">
      <c r="B309" s="101"/>
      <c r="C309" s="101"/>
      <c r="D309" s="99"/>
      <c r="E309" s="99"/>
      <c r="F309" s="99"/>
    </row>
    <row r="310" ht="39.4" customHeight="1" spans="2:6">
      <c r="B310" s="101"/>
      <c r="C310" s="101"/>
      <c r="D310" s="99"/>
      <c r="E310" s="99"/>
      <c r="F310" s="99"/>
    </row>
    <row r="311" ht="39.4" customHeight="1" spans="2:6">
      <c r="B311" s="101"/>
      <c r="C311" s="101"/>
      <c r="D311" s="99"/>
      <c r="E311" s="99"/>
      <c r="F311" s="99"/>
    </row>
    <row r="312" ht="39.4" customHeight="1" spans="2:6">
      <c r="B312" s="101"/>
      <c r="C312" s="101"/>
      <c r="D312" s="99"/>
      <c r="E312" s="99"/>
      <c r="F312" s="99"/>
    </row>
    <row r="313" ht="39.4" customHeight="1" spans="2:6">
      <c r="B313" s="101"/>
      <c r="C313" s="101"/>
      <c r="D313" s="99"/>
      <c r="E313" s="99"/>
      <c r="F313" s="99"/>
    </row>
    <row r="314" ht="39.4" customHeight="1" spans="2:6">
      <c r="B314" s="101"/>
      <c r="C314" s="101"/>
      <c r="D314" s="99"/>
      <c r="E314" s="99"/>
      <c r="F314" s="99"/>
    </row>
    <row r="315" ht="39.4" customHeight="1" spans="2:6">
      <c r="B315" s="101"/>
      <c r="C315" s="101"/>
      <c r="D315" s="99"/>
      <c r="E315" s="99"/>
      <c r="F315" s="99"/>
    </row>
    <row r="316" ht="39.4" customHeight="1" spans="2:6">
      <c r="B316" s="101"/>
      <c r="C316" s="101"/>
      <c r="D316" s="99"/>
      <c r="E316" s="99"/>
      <c r="F316" s="99"/>
    </row>
    <row r="317" ht="39.4" customHeight="1" spans="2:6">
      <c r="B317" s="101"/>
      <c r="C317" s="101"/>
      <c r="D317" s="99"/>
      <c r="E317" s="99"/>
      <c r="F317" s="99"/>
    </row>
    <row r="318" ht="39.4" customHeight="1" spans="2:6">
      <c r="B318" s="101"/>
      <c r="C318" s="101"/>
      <c r="D318" s="99"/>
      <c r="E318" s="99"/>
      <c r="F318" s="99"/>
    </row>
    <row r="319" ht="39.4" customHeight="1" spans="2:6">
      <c r="B319" s="101"/>
      <c r="C319" s="101"/>
      <c r="D319" s="99"/>
      <c r="E319" s="99"/>
      <c r="F319" s="99"/>
    </row>
    <row r="320" ht="39.4" customHeight="1" spans="2:6">
      <c r="B320" s="101"/>
      <c r="C320" s="101"/>
      <c r="D320" s="99"/>
      <c r="E320" s="99"/>
      <c r="F320" s="99"/>
    </row>
    <row r="321" ht="39.4" customHeight="1" spans="2:6">
      <c r="B321" s="101"/>
      <c r="C321" s="101"/>
      <c r="D321" s="99"/>
      <c r="E321" s="99"/>
      <c r="F321" s="99"/>
    </row>
    <row r="322" ht="39.4" customHeight="1" spans="2:6">
      <c r="B322" s="101"/>
      <c r="C322" s="101"/>
      <c r="D322" s="99"/>
      <c r="E322" s="99"/>
      <c r="F322" s="99"/>
    </row>
    <row r="323" ht="39.4" customHeight="1" spans="2:6">
      <c r="B323" s="101"/>
      <c r="C323" s="101"/>
      <c r="D323" s="99"/>
      <c r="E323" s="99"/>
      <c r="F323" s="99"/>
    </row>
    <row r="324" ht="39.4" customHeight="1" spans="2:6">
      <c r="B324" s="101"/>
      <c r="C324" s="101"/>
      <c r="D324" s="99"/>
      <c r="E324" s="99"/>
      <c r="F324" s="99"/>
    </row>
    <row r="325" ht="39.4" customHeight="1" spans="2:6">
      <c r="B325" s="101"/>
      <c r="C325" s="101"/>
      <c r="D325" s="99"/>
      <c r="E325" s="99"/>
      <c r="F325" s="99"/>
    </row>
    <row r="326" ht="39.4" customHeight="1" spans="2:6">
      <c r="B326" s="101"/>
      <c r="C326" s="101"/>
      <c r="D326" s="99"/>
      <c r="E326" s="99"/>
      <c r="F326" s="99"/>
    </row>
    <row r="327" ht="39.4" customHeight="1" spans="2:6">
      <c r="B327" s="101"/>
      <c r="C327" s="101"/>
      <c r="D327" s="99"/>
      <c r="E327" s="99"/>
      <c r="F327" s="99"/>
    </row>
    <row r="328" ht="39.4" customHeight="1" spans="2:6">
      <c r="B328" s="101"/>
      <c r="C328" s="101"/>
      <c r="D328" s="99"/>
      <c r="E328" s="99"/>
      <c r="F328" s="99"/>
    </row>
    <row r="329" ht="39.4" customHeight="1" spans="2:6">
      <c r="B329" s="101"/>
      <c r="C329" s="101"/>
      <c r="D329" s="99"/>
      <c r="E329" s="99"/>
      <c r="F329" s="99"/>
    </row>
    <row r="330" ht="39.4" customHeight="1" spans="2:6">
      <c r="B330" s="101"/>
      <c r="C330" s="101"/>
      <c r="D330" s="99"/>
      <c r="E330" s="99"/>
      <c r="F330" s="99"/>
    </row>
    <row r="331" ht="39.4" customHeight="1" spans="2:6">
      <c r="B331" s="101"/>
      <c r="C331" s="101"/>
      <c r="D331" s="99"/>
      <c r="E331" s="99"/>
      <c r="F331" s="99"/>
    </row>
    <row r="332" ht="39.4" customHeight="1" spans="2:6">
      <c r="B332" s="101"/>
      <c r="C332" s="101"/>
      <c r="D332" s="99"/>
      <c r="E332" s="99"/>
      <c r="F332" s="99"/>
    </row>
    <row r="333" ht="39.4" customHeight="1" spans="2:6">
      <c r="B333" s="101"/>
      <c r="C333" s="101"/>
      <c r="D333" s="99"/>
      <c r="E333" s="99"/>
      <c r="F333" s="99"/>
    </row>
    <row r="334" ht="39.4" customHeight="1" spans="2:6">
      <c r="B334" s="101"/>
      <c r="C334" s="101"/>
      <c r="D334" s="99"/>
      <c r="E334" s="99"/>
      <c r="F334" s="99"/>
    </row>
    <row r="335" ht="39.4" customHeight="1" spans="2:6">
      <c r="B335" s="101"/>
      <c r="C335" s="101"/>
      <c r="D335" s="99"/>
      <c r="E335" s="99"/>
      <c r="F335" s="99"/>
    </row>
    <row r="336" ht="39.4" customHeight="1" spans="2:6">
      <c r="B336" s="101"/>
      <c r="C336" s="101"/>
      <c r="D336" s="99"/>
      <c r="E336" s="99"/>
      <c r="F336" s="99"/>
    </row>
    <row r="337" ht="39.4" customHeight="1" spans="2:6">
      <c r="B337" s="101"/>
      <c r="C337" s="101"/>
      <c r="D337" s="99"/>
      <c r="E337" s="99"/>
      <c r="F337" s="99"/>
    </row>
    <row r="338" ht="39.4" customHeight="1" spans="2:6">
      <c r="B338" s="101"/>
      <c r="C338" s="101"/>
      <c r="D338" s="99"/>
      <c r="E338" s="99"/>
      <c r="F338" s="99"/>
    </row>
    <row r="339" ht="39.4" customHeight="1" spans="2:6">
      <c r="B339" s="101"/>
      <c r="C339" s="101"/>
      <c r="D339" s="99"/>
      <c r="E339" s="99"/>
      <c r="F339" s="99"/>
    </row>
    <row r="340" ht="39.4" customHeight="1" spans="2:6">
      <c r="B340" s="101"/>
      <c r="C340" s="101"/>
      <c r="D340" s="99"/>
      <c r="E340" s="99"/>
      <c r="F340" s="99"/>
    </row>
    <row r="341" ht="39.4" customHeight="1" spans="2:6">
      <c r="B341" s="101"/>
      <c r="C341" s="101"/>
      <c r="D341" s="99"/>
      <c r="E341" s="99"/>
      <c r="F341" s="99"/>
    </row>
    <row r="342" ht="39.4" customHeight="1" spans="2:6">
      <c r="B342" s="101"/>
      <c r="C342" s="101"/>
      <c r="D342" s="99"/>
      <c r="E342" s="99"/>
      <c r="F342" s="99"/>
    </row>
    <row r="343" ht="39.4" customHeight="1" spans="2:6">
      <c r="B343" s="101"/>
      <c r="C343" s="101"/>
      <c r="D343" s="99"/>
      <c r="E343" s="99"/>
      <c r="F343" s="99"/>
    </row>
    <row r="344" ht="39.4" customHeight="1" spans="2:6">
      <c r="B344" s="101"/>
      <c r="C344" s="101"/>
      <c r="D344" s="99"/>
      <c r="E344" s="99"/>
      <c r="F344" s="99"/>
    </row>
    <row r="345" ht="39.4" customHeight="1" spans="2:6">
      <c r="B345" s="101"/>
      <c r="C345" s="101"/>
      <c r="D345" s="99"/>
      <c r="E345" s="99"/>
      <c r="F345" s="99"/>
    </row>
    <row r="346" ht="39.4" customHeight="1" spans="2:6">
      <c r="B346" s="101"/>
      <c r="C346" s="101"/>
      <c r="D346" s="99"/>
      <c r="E346" s="99"/>
      <c r="F346" s="99"/>
    </row>
    <row r="347" ht="39.4" customHeight="1" spans="2:6">
      <c r="B347" s="101"/>
      <c r="C347" s="101"/>
      <c r="D347" s="99"/>
      <c r="E347" s="99"/>
      <c r="F347" s="99"/>
    </row>
    <row r="348" ht="39.4" customHeight="1" spans="2:6">
      <c r="B348" s="101"/>
      <c r="C348" s="101"/>
      <c r="D348" s="99"/>
      <c r="E348" s="99"/>
      <c r="F348" s="99"/>
    </row>
    <row r="349" ht="39.4" customHeight="1" spans="2:6">
      <c r="B349" s="101"/>
      <c r="C349" s="101"/>
      <c r="D349" s="99"/>
      <c r="E349" s="99"/>
      <c r="F349" s="99"/>
    </row>
    <row r="350" ht="39.4" customHeight="1" spans="2:6">
      <c r="B350" s="101"/>
      <c r="C350" s="101"/>
      <c r="D350" s="99"/>
      <c r="E350" s="99"/>
      <c r="F350" s="99"/>
    </row>
    <row r="351" ht="39.4" customHeight="1" spans="2:6">
      <c r="B351" s="101"/>
      <c r="C351" s="101"/>
      <c r="D351" s="99"/>
      <c r="E351" s="99"/>
      <c r="F351" s="99"/>
    </row>
    <row r="352" ht="39.4" customHeight="1" spans="2:6">
      <c r="B352" s="101"/>
      <c r="C352" s="101"/>
      <c r="D352" s="99"/>
      <c r="E352" s="99"/>
      <c r="F352" s="99"/>
    </row>
    <row r="353" ht="39.4" customHeight="1" spans="2:6">
      <c r="B353" s="101"/>
      <c r="C353" s="101"/>
      <c r="D353" s="99"/>
      <c r="E353" s="99"/>
      <c r="F353" s="99"/>
    </row>
    <row r="354" ht="39.4" customHeight="1" spans="2:6">
      <c r="B354" s="101"/>
      <c r="C354" s="101"/>
      <c r="D354" s="99"/>
      <c r="E354" s="99"/>
      <c r="F354" s="99"/>
    </row>
    <row r="355" ht="39.4" customHeight="1" spans="2:6">
      <c r="B355" s="101"/>
      <c r="C355" s="101"/>
      <c r="D355" s="99"/>
      <c r="E355" s="99"/>
      <c r="F355" s="99"/>
    </row>
    <row r="356" ht="39.4" customHeight="1" spans="2:6">
      <c r="B356" s="101"/>
      <c r="C356" s="101"/>
      <c r="D356" s="99"/>
      <c r="E356" s="99"/>
      <c r="F356" s="99"/>
    </row>
    <row r="357" ht="39.4" customHeight="1" spans="2:6">
      <c r="B357" s="101"/>
      <c r="C357" s="101"/>
      <c r="D357" s="99"/>
      <c r="E357" s="99"/>
      <c r="F357" s="99"/>
    </row>
    <row r="358" ht="39.4" customHeight="1" spans="2:6">
      <c r="B358" s="101"/>
      <c r="C358" s="101"/>
      <c r="D358" s="99"/>
      <c r="E358" s="99"/>
      <c r="F358" s="99"/>
    </row>
    <row r="359" ht="39.4" customHeight="1" spans="2:6">
      <c r="B359" s="101"/>
      <c r="C359" s="101"/>
      <c r="D359" s="99"/>
      <c r="E359" s="99"/>
      <c r="F359" s="99"/>
    </row>
    <row r="360" ht="39.4" customHeight="1" spans="2:6">
      <c r="B360" s="101"/>
      <c r="C360" s="101"/>
      <c r="D360" s="99"/>
      <c r="E360" s="99"/>
      <c r="F360" s="99"/>
    </row>
    <row r="361" ht="39.4" customHeight="1" spans="2:6">
      <c r="B361" s="101"/>
      <c r="C361" s="101"/>
      <c r="D361" s="99"/>
      <c r="E361" s="99"/>
      <c r="F361" s="99"/>
    </row>
    <row r="362" ht="39.4" customHeight="1" spans="2:6">
      <c r="B362" s="101"/>
      <c r="C362" s="101"/>
      <c r="D362" s="99"/>
      <c r="E362" s="99"/>
      <c r="F362" s="99"/>
    </row>
    <row r="363" ht="39.4" customHeight="1" spans="2:6">
      <c r="B363" s="101"/>
      <c r="C363" s="101"/>
      <c r="D363" s="99"/>
      <c r="E363" s="99"/>
      <c r="F363" s="99"/>
    </row>
    <row r="364" ht="39.4" customHeight="1" spans="2:6">
      <c r="B364" s="101"/>
      <c r="C364" s="101"/>
      <c r="D364" s="99"/>
      <c r="E364" s="99"/>
      <c r="F364" s="99"/>
    </row>
    <row r="365" ht="39.4" customHeight="1" spans="2:6">
      <c r="B365" s="101"/>
      <c r="C365" s="101"/>
      <c r="D365" s="99"/>
      <c r="E365" s="99"/>
      <c r="F365" s="99"/>
    </row>
    <row r="366" ht="39.4" customHeight="1" spans="2:6">
      <c r="B366" s="101"/>
      <c r="C366" s="101"/>
      <c r="D366" s="99"/>
      <c r="E366" s="99"/>
      <c r="F366" s="99"/>
    </row>
    <row r="367" customHeight="1" spans="2:6">
      <c r="B367" s="101"/>
      <c r="C367" s="101"/>
      <c r="D367" s="99"/>
      <c r="E367" s="99"/>
      <c r="F367" s="99"/>
    </row>
    <row r="368" customHeight="1" spans="2:6">
      <c r="B368" s="101"/>
      <c r="C368" s="101"/>
      <c r="D368" s="99"/>
      <c r="E368" s="99"/>
      <c r="F368" s="99"/>
    </row>
    <row r="369" customHeight="1" spans="2:6">
      <c r="B369" s="101"/>
      <c r="C369" s="101"/>
      <c r="D369" s="99"/>
      <c r="E369" s="99"/>
      <c r="F369" s="99"/>
    </row>
    <row r="370" customHeight="1" spans="2:6">
      <c r="B370" s="101"/>
      <c r="C370" s="101"/>
      <c r="D370" s="99"/>
      <c r="E370" s="99"/>
      <c r="F370" s="99"/>
    </row>
    <row r="371" customHeight="1" spans="2:6">
      <c r="B371" s="101"/>
      <c r="C371" s="101"/>
      <c r="D371" s="99"/>
      <c r="E371" s="99"/>
      <c r="F371" s="99"/>
    </row>
    <row r="372" customHeight="1" spans="2:6">
      <c r="B372" s="101"/>
      <c r="C372" s="101"/>
      <c r="D372" s="99"/>
      <c r="E372" s="99"/>
      <c r="F372" s="99"/>
    </row>
    <row r="373" customHeight="1" spans="2:6">
      <c r="B373" s="101"/>
      <c r="C373" s="101"/>
      <c r="D373" s="99"/>
      <c r="E373" s="99"/>
      <c r="F373" s="99"/>
    </row>
    <row r="374" customHeight="1" spans="2:6">
      <c r="B374" s="101"/>
      <c r="C374" s="101"/>
      <c r="D374" s="99"/>
      <c r="E374" s="99"/>
      <c r="F374" s="99"/>
    </row>
    <row r="375" customHeight="1" spans="2:6">
      <c r="B375" s="101"/>
      <c r="C375" s="101"/>
      <c r="D375" s="99"/>
      <c r="E375" s="99"/>
      <c r="F375" s="99"/>
    </row>
    <row r="376" customHeight="1" spans="2:6">
      <c r="B376" s="101"/>
      <c r="C376" s="101"/>
      <c r="D376" s="99"/>
      <c r="E376" s="99"/>
      <c r="F376" s="99"/>
    </row>
    <row r="377" customHeight="1" spans="2:6">
      <c r="B377" s="101"/>
      <c r="C377" s="101"/>
      <c r="D377" s="99"/>
      <c r="E377" s="99"/>
      <c r="F377" s="99"/>
    </row>
    <row r="378" customHeight="1" spans="2:6">
      <c r="B378" s="101"/>
      <c r="C378" s="101"/>
      <c r="D378" s="99"/>
      <c r="E378" s="99"/>
      <c r="F378" s="99"/>
    </row>
    <row r="379" customHeight="1" spans="2:6">
      <c r="B379" s="101"/>
      <c r="C379" s="101"/>
      <c r="D379" s="99"/>
      <c r="E379" s="99"/>
      <c r="F379" s="99"/>
    </row>
    <row r="380" customHeight="1" spans="2:6">
      <c r="B380" s="101"/>
      <c r="C380" s="101"/>
      <c r="D380" s="99"/>
      <c r="E380" s="99"/>
      <c r="F380" s="99"/>
    </row>
    <row r="381" customHeight="1" spans="2:6">
      <c r="B381" s="101"/>
      <c r="C381" s="101"/>
      <c r="D381" s="99"/>
      <c r="E381" s="99"/>
      <c r="F381" s="99"/>
    </row>
    <row r="382" customHeight="1" spans="2:6">
      <c r="B382" s="101"/>
      <c r="C382" s="101"/>
      <c r="D382" s="99"/>
      <c r="E382" s="99"/>
      <c r="F382" s="99"/>
    </row>
    <row r="383" customHeight="1" spans="2:6">
      <c r="B383" s="101"/>
      <c r="C383" s="101"/>
      <c r="D383" s="99"/>
      <c r="E383" s="99"/>
      <c r="F383" s="99"/>
    </row>
    <row r="384" customHeight="1" spans="2:6">
      <c r="B384" s="101"/>
      <c r="C384" s="101"/>
      <c r="D384" s="99"/>
      <c r="E384" s="99"/>
      <c r="F384" s="99"/>
    </row>
    <row r="385" customHeight="1" spans="2:6">
      <c r="B385" s="101"/>
      <c r="C385" s="101"/>
      <c r="D385" s="99"/>
      <c r="E385" s="99"/>
      <c r="F385" s="99"/>
    </row>
    <row r="386" customHeight="1" spans="2:6">
      <c r="B386" s="101"/>
      <c r="C386" s="101"/>
      <c r="D386" s="99"/>
      <c r="E386" s="99"/>
      <c r="F386" s="99"/>
    </row>
    <row r="387" customHeight="1" spans="2:6">
      <c r="B387" s="101"/>
      <c r="C387" s="101"/>
      <c r="D387" s="99"/>
      <c r="E387" s="99"/>
      <c r="F387" s="99"/>
    </row>
    <row r="388" customHeight="1" spans="2:6">
      <c r="B388" s="101"/>
      <c r="C388" s="101"/>
      <c r="D388" s="99"/>
      <c r="E388" s="99"/>
      <c r="F388" s="99"/>
    </row>
    <row r="389" customHeight="1" spans="2:6">
      <c r="B389" s="101"/>
      <c r="C389" s="101"/>
      <c r="D389" s="99"/>
      <c r="E389" s="99"/>
      <c r="F389" s="99"/>
    </row>
    <row r="390" customHeight="1" spans="2:6">
      <c r="B390" s="101"/>
      <c r="C390" s="101"/>
      <c r="D390" s="99"/>
      <c r="E390" s="99"/>
      <c r="F390" s="99"/>
    </row>
    <row r="391" customHeight="1" spans="2:6">
      <c r="B391" s="101"/>
      <c r="C391" s="101"/>
      <c r="D391" s="99"/>
      <c r="E391" s="99"/>
      <c r="F391" s="99"/>
    </row>
    <row r="392" customHeight="1" spans="2:6">
      <c r="B392" s="101"/>
      <c r="C392" s="101"/>
      <c r="D392" s="99"/>
      <c r="E392" s="99"/>
      <c r="F392" s="99"/>
    </row>
    <row r="393" customHeight="1" spans="2:6">
      <c r="B393" s="101"/>
      <c r="C393" s="101"/>
      <c r="D393" s="99"/>
      <c r="E393" s="99"/>
      <c r="F393" s="99"/>
    </row>
    <row r="394" customHeight="1" spans="2:6">
      <c r="B394" s="101"/>
      <c r="C394" s="101"/>
      <c r="D394" s="99"/>
      <c r="E394" s="99"/>
      <c r="F394" s="99"/>
    </row>
    <row r="395" customHeight="1" spans="2:6">
      <c r="B395" s="101"/>
      <c r="C395" s="101"/>
      <c r="D395" s="99"/>
      <c r="E395" s="99"/>
      <c r="F395" s="99"/>
    </row>
    <row r="396" customHeight="1" spans="2:6">
      <c r="B396" s="101"/>
      <c r="C396" s="101"/>
      <c r="D396" s="99"/>
      <c r="E396" s="99"/>
      <c r="F396" s="99"/>
    </row>
    <row r="397" customHeight="1" spans="2:6">
      <c r="B397" s="101"/>
      <c r="C397" s="101"/>
      <c r="D397" s="99"/>
      <c r="E397" s="99"/>
      <c r="F397" s="99"/>
    </row>
    <row r="398" customHeight="1" spans="2:6">
      <c r="B398" s="101"/>
      <c r="C398" s="101"/>
      <c r="D398" s="99"/>
      <c r="E398" s="99"/>
      <c r="F398" s="99"/>
    </row>
    <row r="399" customHeight="1" spans="2:6">
      <c r="B399" s="101"/>
      <c r="C399" s="101"/>
      <c r="D399" s="99"/>
      <c r="E399" s="99"/>
      <c r="F399" s="99"/>
    </row>
    <row r="400" customHeight="1" spans="2:6">
      <c r="B400" s="101"/>
      <c r="C400" s="101"/>
      <c r="D400" s="99"/>
      <c r="E400" s="99"/>
      <c r="F400" s="99"/>
    </row>
    <row r="401" customHeight="1" spans="2:6">
      <c r="B401" s="101"/>
      <c r="C401" s="101"/>
      <c r="D401" s="99"/>
      <c r="E401" s="99"/>
      <c r="F401" s="99"/>
    </row>
    <row r="402" customHeight="1" spans="2:6">
      <c r="B402" s="101"/>
      <c r="C402" s="101"/>
      <c r="D402" s="99"/>
      <c r="E402" s="99"/>
      <c r="F402" s="99"/>
    </row>
    <row r="403" customHeight="1" spans="2:6">
      <c r="B403" s="101"/>
      <c r="C403" s="101"/>
      <c r="D403" s="99"/>
      <c r="E403" s="99"/>
      <c r="F403" s="99"/>
    </row>
    <row r="404" customHeight="1" spans="2:6">
      <c r="B404" s="101"/>
      <c r="C404" s="101"/>
      <c r="D404" s="99"/>
      <c r="E404" s="99"/>
      <c r="F404" s="99"/>
    </row>
    <row r="405" customHeight="1" spans="2:6">
      <c r="B405" s="101"/>
      <c r="C405" s="101"/>
      <c r="D405" s="99"/>
      <c r="E405" s="99"/>
      <c r="F405" s="99"/>
    </row>
    <row r="406" customHeight="1" spans="2:6">
      <c r="B406" s="101"/>
      <c r="C406" s="101"/>
      <c r="D406" s="99"/>
      <c r="E406" s="99"/>
      <c r="F406" s="99"/>
    </row>
    <row r="407" customHeight="1" spans="2:6">
      <c r="B407" s="101"/>
      <c r="C407" s="101"/>
      <c r="D407" s="99"/>
      <c r="E407" s="99"/>
      <c r="F407" s="99"/>
    </row>
    <row r="408" customHeight="1" spans="2:6">
      <c r="B408" s="101"/>
      <c r="C408" s="101"/>
      <c r="D408" s="99"/>
      <c r="E408" s="99"/>
      <c r="F408" s="99"/>
    </row>
    <row r="409" customHeight="1" spans="2:6">
      <c r="B409" s="101"/>
      <c r="C409" s="101"/>
      <c r="D409" s="99"/>
      <c r="E409" s="99"/>
      <c r="F409" s="99"/>
    </row>
    <row r="410" customHeight="1" spans="2:6">
      <c r="B410" s="101"/>
      <c r="C410" s="101"/>
      <c r="D410" s="99"/>
      <c r="E410" s="99"/>
      <c r="F410" s="99"/>
    </row>
    <row r="411" customHeight="1" spans="2:6">
      <c r="B411" s="101"/>
      <c r="C411" s="101"/>
      <c r="D411" s="99"/>
      <c r="E411" s="99"/>
      <c r="F411" s="99"/>
    </row>
    <row r="412" customHeight="1" spans="2:6">
      <c r="B412" s="101"/>
      <c r="C412" s="101"/>
      <c r="D412" s="99"/>
      <c r="E412" s="99"/>
      <c r="F412" s="99"/>
    </row>
    <row r="413" customHeight="1" spans="2:6">
      <c r="B413" s="101"/>
      <c r="C413" s="101"/>
      <c r="D413" s="99"/>
      <c r="E413" s="99"/>
      <c r="F413" s="99"/>
    </row>
    <row r="414" customHeight="1" spans="2:6">
      <c r="B414" s="101"/>
      <c r="C414" s="101"/>
      <c r="D414" s="99"/>
      <c r="E414" s="99"/>
      <c r="F414" s="99"/>
    </row>
    <row r="415" customHeight="1" spans="2:6">
      <c r="B415" s="101"/>
      <c r="C415" s="101"/>
      <c r="D415" s="99"/>
      <c r="E415" s="99"/>
      <c r="F415" s="99"/>
    </row>
    <row r="416" customHeight="1" spans="2:6">
      <c r="B416" s="101"/>
      <c r="C416" s="101"/>
      <c r="D416" s="99"/>
      <c r="E416" s="99"/>
      <c r="F416" s="99"/>
    </row>
    <row r="417" customHeight="1" spans="2:6">
      <c r="B417" s="101"/>
      <c r="C417" s="101"/>
      <c r="D417" s="99"/>
      <c r="E417" s="99"/>
      <c r="F417" s="99"/>
    </row>
    <row r="418" customHeight="1" spans="2:6">
      <c r="B418" s="101"/>
      <c r="C418" s="101"/>
      <c r="D418" s="99"/>
      <c r="E418" s="99"/>
      <c r="F418" s="99"/>
    </row>
    <row r="419" customHeight="1" spans="2:6">
      <c r="B419" s="101"/>
      <c r="C419" s="101"/>
      <c r="D419" s="99"/>
      <c r="E419" s="99"/>
      <c r="F419" s="99"/>
    </row>
    <row r="420" customHeight="1" spans="2:6">
      <c r="B420" s="101"/>
      <c r="C420" s="101"/>
      <c r="D420" s="99"/>
      <c r="E420" s="99"/>
      <c r="F420" s="99"/>
    </row>
    <row r="421" customHeight="1" spans="2:6">
      <c r="B421" s="101"/>
      <c r="C421" s="101"/>
      <c r="D421" s="99"/>
      <c r="E421" s="99"/>
      <c r="F421" s="99"/>
    </row>
    <row r="422" customHeight="1" spans="2:6">
      <c r="B422" s="101"/>
      <c r="C422" s="101"/>
      <c r="D422" s="99"/>
      <c r="E422" s="99"/>
      <c r="F422" s="99"/>
    </row>
    <row r="423" customHeight="1" spans="2:6">
      <c r="B423" s="101"/>
      <c r="C423" s="101"/>
      <c r="D423" s="99"/>
      <c r="E423" s="99"/>
      <c r="F423" s="99"/>
    </row>
    <row r="424" customHeight="1" spans="2:6">
      <c r="B424" s="101"/>
      <c r="C424" s="101"/>
      <c r="D424" s="99"/>
      <c r="E424" s="99"/>
      <c r="F424" s="99"/>
    </row>
    <row r="425" customHeight="1" spans="2:6">
      <c r="B425" s="101"/>
      <c r="C425" s="101"/>
      <c r="D425" s="99"/>
      <c r="E425" s="99"/>
      <c r="F425" s="99"/>
    </row>
    <row r="426" customHeight="1" spans="2:6">
      <c r="B426" s="101"/>
      <c r="C426" s="101"/>
      <c r="D426" s="99"/>
      <c r="E426" s="99"/>
      <c r="F426" s="99"/>
    </row>
    <row r="427" customHeight="1" spans="2:6">
      <c r="B427" s="101"/>
      <c r="C427" s="101"/>
      <c r="D427" s="99"/>
      <c r="E427" s="99"/>
      <c r="F427" s="99"/>
    </row>
    <row r="428" customHeight="1" spans="2:6">
      <c r="B428" s="101"/>
      <c r="C428" s="101"/>
      <c r="D428" s="99"/>
      <c r="E428" s="99"/>
      <c r="F428" s="99"/>
    </row>
    <row r="429" customHeight="1" spans="2:6">
      <c r="B429" s="101"/>
      <c r="C429" s="101"/>
      <c r="D429" s="99"/>
      <c r="E429" s="99"/>
      <c r="F429" s="99"/>
    </row>
    <row r="430" customHeight="1" spans="2:6">
      <c r="B430" s="101"/>
      <c r="C430" s="101"/>
      <c r="D430" s="99"/>
      <c r="E430" s="99"/>
      <c r="F430" s="99"/>
    </row>
    <row r="431" customHeight="1" spans="2:6">
      <c r="B431" s="101"/>
      <c r="C431" s="101"/>
      <c r="D431" s="99"/>
      <c r="E431" s="99"/>
      <c r="F431" s="99"/>
    </row>
    <row r="432" customHeight="1" spans="2:6">
      <c r="B432" s="101"/>
      <c r="C432" s="101"/>
      <c r="D432" s="99"/>
      <c r="E432" s="99"/>
      <c r="F432" s="99"/>
    </row>
    <row r="433" customHeight="1" spans="2:6">
      <c r="B433" s="101"/>
      <c r="C433" s="101"/>
      <c r="D433" s="99"/>
      <c r="E433" s="99"/>
      <c r="F433" s="99"/>
    </row>
    <row r="434" customHeight="1" spans="2:6">
      <c r="B434" s="101"/>
      <c r="C434" s="101"/>
      <c r="D434" s="99"/>
      <c r="E434" s="99"/>
      <c r="F434" s="99"/>
    </row>
    <row r="435" customHeight="1" spans="2:6">
      <c r="B435" s="101"/>
      <c r="C435" s="101"/>
      <c r="D435" s="99"/>
      <c r="E435" s="99"/>
      <c r="F435" s="99"/>
    </row>
    <row r="436" customHeight="1" spans="2:6">
      <c r="B436" s="101"/>
      <c r="C436" s="101"/>
      <c r="D436" s="99"/>
      <c r="E436" s="99"/>
      <c r="F436" s="99"/>
    </row>
    <row r="437" customHeight="1" spans="2:6">
      <c r="B437" s="101"/>
      <c r="C437" s="101"/>
      <c r="D437" s="99"/>
      <c r="E437" s="99"/>
      <c r="F437" s="99"/>
    </row>
    <row r="438" customHeight="1" spans="2:6">
      <c r="B438" s="101"/>
      <c r="C438" s="101"/>
      <c r="D438" s="99"/>
      <c r="E438" s="99"/>
      <c r="F438" s="99"/>
    </row>
    <row r="439" customHeight="1" spans="2:6">
      <c r="B439" s="101"/>
      <c r="C439" s="101"/>
      <c r="D439" s="99"/>
      <c r="E439" s="99"/>
      <c r="F439" s="99"/>
    </row>
    <row r="440" customHeight="1" spans="2:6">
      <c r="B440" s="101"/>
      <c r="C440" s="101"/>
      <c r="D440" s="99"/>
      <c r="E440" s="99"/>
      <c r="F440" s="99"/>
    </row>
    <row r="441" customHeight="1" spans="2:6">
      <c r="B441" s="101"/>
      <c r="C441" s="101"/>
      <c r="D441" s="99"/>
      <c r="E441" s="99"/>
      <c r="F441" s="99"/>
    </row>
    <row r="442" customHeight="1" spans="2:6">
      <c r="B442" s="101"/>
      <c r="C442" s="101"/>
      <c r="D442" s="99"/>
      <c r="E442" s="99"/>
      <c r="F442" s="99"/>
    </row>
    <row r="443" customHeight="1" spans="2:6">
      <c r="B443" s="101"/>
      <c r="C443" s="101"/>
      <c r="D443" s="99"/>
      <c r="E443" s="99"/>
      <c r="F443" s="99"/>
    </row>
    <row r="444" customHeight="1" spans="2:6">
      <c r="B444" s="101"/>
      <c r="C444" s="101"/>
      <c r="D444" s="99"/>
      <c r="E444" s="99"/>
      <c r="F444" s="99"/>
    </row>
    <row r="445" customHeight="1" spans="2:6">
      <c r="B445" s="101"/>
      <c r="C445" s="101"/>
      <c r="D445" s="99"/>
      <c r="E445" s="99"/>
      <c r="F445" s="99"/>
    </row>
    <row r="446" customHeight="1" spans="2:6">
      <c r="B446" s="101"/>
      <c r="C446" s="101"/>
      <c r="D446" s="99"/>
      <c r="E446" s="99"/>
      <c r="F446" s="99"/>
    </row>
    <row r="447" customHeight="1" spans="2:6">
      <c r="B447" s="101"/>
      <c r="C447" s="101"/>
      <c r="D447" s="99"/>
      <c r="E447" s="99"/>
      <c r="F447" s="99"/>
    </row>
    <row r="448" customHeight="1" spans="2:6">
      <c r="B448" s="101"/>
      <c r="C448" s="101"/>
      <c r="D448" s="99"/>
      <c r="E448" s="99"/>
      <c r="F448" s="99"/>
    </row>
    <row r="449" customHeight="1" spans="2:6">
      <c r="B449" s="101"/>
      <c r="C449" s="101"/>
      <c r="D449" s="99"/>
      <c r="E449" s="99"/>
      <c r="F449" s="99"/>
    </row>
    <row r="450" customHeight="1" spans="2:6">
      <c r="B450" s="101"/>
      <c r="C450" s="101"/>
      <c r="D450" s="99"/>
      <c r="E450" s="99"/>
      <c r="F450" s="99"/>
    </row>
    <row r="451" customHeight="1" spans="2:6">
      <c r="B451" s="101"/>
      <c r="C451" s="101"/>
      <c r="D451" s="99"/>
      <c r="E451" s="99"/>
      <c r="F451" s="99"/>
    </row>
    <row r="452" customHeight="1" spans="2:6">
      <c r="B452" s="101"/>
      <c r="C452" s="101"/>
      <c r="D452" s="99"/>
      <c r="E452" s="99"/>
      <c r="F452" s="99"/>
    </row>
    <row r="453" customHeight="1" spans="2:6">
      <c r="B453" s="101"/>
      <c r="C453" s="101"/>
      <c r="D453" s="99"/>
      <c r="E453" s="99"/>
      <c r="F453" s="99"/>
    </row>
    <row r="454" customHeight="1" spans="2:6">
      <c r="B454" s="101"/>
      <c r="C454" s="101"/>
      <c r="D454" s="99"/>
      <c r="E454" s="99"/>
      <c r="F454" s="99"/>
    </row>
    <row r="455" customHeight="1" spans="2:6">
      <c r="B455" s="101"/>
      <c r="C455" s="101"/>
      <c r="D455" s="99"/>
      <c r="E455" s="99"/>
      <c r="F455" s="99"/>
    </row>
    <row r="456" customHeight="1" spans="2:6">
      <c r="B456" s="101"/>
      <c r="C456" s="101"/>
      <c r="D456" s="99"/>
      <c r="E456" s="99"/>
      <c r="F456" s="99"/>
    </row>
    <row r="457" customHeight="1" spans="2:6">
      <c r="B457" s="101"/>
      <c r="C457" s="101"/>
      <c r="D457" s="99"/>
      <c r="E457" s="99"/>
      <c r="F457" s="99"/>
    </row>
    <row r="458" customHeight="1" spans="2:6">
      <c r="B458" s="101"/>
      <c r="C458" s="101"/>
      <c r="D458" s="99"/>
      <c r="E458" s="99"/>
      <c r="F458" s="99"/>
    </row>
    <row r="459" customHeight="1" spans="2:6">
      <c r="B459" s="101"/>
      <c r="C459" s="101"/>
      <c r="D459" s="99"/>
      <c r="E459" s="99"/>
      <c r="F459" s="99"/>
    </row>
    <row r="460" customHeight="1" spans="2:6">
      <c r="B460" s="101"/>
      <c r="C460" s="101"/>
      <c r="D460" s="99"/>
      <c r="E460" s="99"/>
      <c r="F460" s="99"/>
    </row>
    <row r="461" customHeight="1" spans="2:6">
      <c r="B461" s="101"/>
      <c r="C461" s="101"/>
      <c r="D461" s="99"/>
      <c r="E461" s="99"/>
      <c r="F461" s="99"/>
    </row>
    <row r="462" customHeight="1" spans="2:6">
      <c r="B462" s="101"/>
      <c r="C462" s="101"/>
      <c r="D462" s="99"/>
      <c r="E462" s="99"/>
      <c r="F462" s="99"/>
    </row>
    <row r="463" customHeight="1" spans="2:6">
      <c r="B463" s="101"/>
      <c r="C463" s="101"/>
      <c r="D463" s="99"/>
      <c r="E463" s="99"/>
      <c r="F463" s="99"/>
    </row>
    <row r="464" customHeight="1" spans="2:6">
      <c r="B464" s="101"/>
      <c r="C464" s="101"/>
      <c r="D464" s="99"/>
      <c r="E464" s="99"/>
      <c r="F464" s="99"/>
    </row>
    <row r="465" customHeight="1" spans="2:6">
      <c r="B465" s="101"/>
      <c r="C465" s="101"/>
      <c r="D465" s="99"/>
      <c r="E465" s="99"/>
      <c r="F465" s="99"/>
    </row>
    <row r="466" customHeight="1" spans="2:6">
      <c r="B466" s="101"/>
      <c r="C466" s="101"/>
      <c r="D466" s="99"/>
      <c r="E466" s="99"/>
      <c r="F466" s="99"/>
    </row>
    <row r="467" customHeight="1" spans="2:6">
      <c r="B467" s="101"/>
      <c r="C467" s="101"/>
      <c r="D467" s="99"/>
      <c r="E467" s="99"/>
      <c r="F467" s="99"/>
    </row>
    <row r="468" customHeight="1" spans="2:6">
      <c r="B468" s="101"/>
      <c r="C468" s="101"/>
      <c r="D468" s="99"/>
      <c r="E468" s="99"/>
      <c r="F468" s="99"/>
    </row>
    <row r="469" customHeight="1" spans="2:6">
      <c r="B469" s="101"/>
      <c r="C469" s="101"/>
      <c r="D469" s="99"/>
      <c r="E469" s="99"/>
      <c r="F469" s="99"/>
    </row>
    <row r="470" customHeight="1" spans="2:6">
      <c r="B470" s="101"/>
      <c r="C470" s="101"/>
      <c r="D470" s="99"/>
      <c r="E470" s="99"/>
      <c r="F470" s="99"/>
    </row>
    <row r="471" customHeight="1" spans="2:6">
      <c r="B471" s="101"/>
      <c r="C471" s="101"/>
      <c r="D471" s="99"/>
      <c r="E471" s="99"/>
      <c r="F471" s="99"/>
    </row>
    <row r="472" customHeight="1" spans="2:6">
      <c r="B472" s="101"/>
      <c r="C472" s="101"/>
      <c r="D472" s="99"/>
      <c r="E472" s="99"/>
      <c r="F472" s="99"/>
    </row>
    <row r="473" customHeight="1" spans="2:6">
      <c r="B473" s="101"/>
      <c r="C473" s="101"/>
      <c r="D473" s="99"/>
      <c r="E473" s="99"/>
      <c r="F473" s="99"/>
    </row>
    <row r="474" customHeight="1" spans="2:6">
      <c r="B474" s="101"/>
      <c r="C474" s="101"/>
      <c r="D474" s="99"/>
      <c r="E474" s="99"/>
      <c r="F474" s="99"/>
    </row>
    <row r="475" customHeight="1" spans="2:6">
      <c r="B475" s="101"/>
      <c r="C475" s="101"/>
      <c r="D475" s="99"/>
      <c r="E475" s="99"/>
      <c r="F475" s="99"/>
    </row>
    <row r="476" customHeight="1" spans="2:6">
      <c r="B476" s="101"/>
      <c r="C476" s="101"/>
      <c r="D476" s="99"/>
      <c r="E476" s="99"/>
      <c r="F476" s="99"/>
    </row>
    <row r="477" customHeight="1" spans="2:6">
      <c r="B477" s="101"/>
      <c r="C477" s="101"/>
      <c r="D477" s="99"/>
      <c r="E477" s="99"/>
      <c r="F477" s="99"/>
    </row>
    <row r="478" customHeight="1" spans="2:6">
      <c r="B478" s="101"/>
      <c r="C478" s="101"/>
      <c r="D478" s="99"/>
      <c r="E478" s="99"/>
      <c r="F478" s="99"/>
    </row>
    <row r="479" customHeight="1" spans="2:6">
      <c r="B479" s="101"/>
      <c r="C479" s="101"/>
      <c r="D479" s="99"/>
      <c r="E479" s="99"/>
      <c r="F479" s="99"/>
    </row>
    <row r="480" customHeight="1" spans="2:6">
      <c r="B480" s="101"/>
      <c r="C480" s="101"/>
      <c r="D480" s="99"/>
      <c r="E480" s="99"/>
      <c r="F480" s="99"/>
    </row>
    <row r="481" customHeight="1" spans="2:6">
      <c r="B481" s="101"/>
      <c r="C481" s="101"/>
      <c r="D481" s="99"/>
      <c r="E481" s="99"/>
      <c r="F481" s="99"/>
    </row>
    <row r="482" customHeight="1" spans="2:6">
      <c r="B482" s="101"/>
      <c r="C482" s="101"/>
      <c r="D482" s="99"/>
      <c r="E482" s="99"/>
      <c r="F482" s="99"/>
    </row>
    <row r="483" customHeight="1" spans="2:6">
      <c r="B483" s="101"/>
      <c r="C483" s="101"/>
      <c r="D483" s="99"/>
      <c r="E483" s="99"/>
      <c r="F483" s="99"/>
    </row>
    <row r="484" customHeight="1" spans="2:6">
      <c r="B484" s="101"/>
      <c r="C484" s="101"/>
      <c r="D484" s="99"/>
      <c r="E484" s="99"/>
      <c r="F484" s="99"/>
    </row>
    <row r="485" customHeight="1" spans="2:6">
      <c r="B485" s="101"/>
      <c r="C485" s="101"/>
      <c r="D485" s="99"/>
      <c r="E485" s="99"/>
      <c r="F485" s="99"/>
    </row>
    <row r="486" customHeight="1" spans="2:6">
      <c r="B486" s="101"/>
      <c r="C486" s="101"/>
      <c r="D486" s="99"/>
      <c r="E486" s="99"/>
      <c r="F486" s="99"/>
    </row>
    <row r="487" customHeight="1" spans="2:6">
      <c r="B487" s="101"/>
      <c r="C487" s="101"/>
      <c r="D487" s="99"/>
      <c r="E487" s="99"/>
      <c r="F487" s="99"/>
    </row>
    <row r="488" customHeight="1" spans="2:6">
      <c r="B488" s="101"/>
      <c r="C488" s="101"/>
      <c r="D488" s="99"/>
      <c r="E488" s="99"/>
      <c r="F488" s="99"/>
    </row>
    <row r="489" customHeight="1" spans="2:6">
      <c r="B489" s="101"/>
      <c r="C489" s="101"/>
      <c r="D489" s="99"/>
      <c r="E489" s="99"/>
      <c r="F489" s="99"/>
    </row>
    <row r="490" customHeight="1" spans="2:6">
      <c r="B490" s="101"/>
      <c r="C490" s="101"/>
      <c r="D490" s="99"/>
      <c r="E490" s="99"/>
      <c r="F490" s="99"/>
    </row>
    <row r="491" customHeight="1" spans="2:6">
      <c r="B491" s="101"/>
      <c r="C491" s="101"/>
      <c r="D491" s="99"/>
      <c r="E491" s="99"/>
      <c r="F491" s="99"/>
    </row>
    <row r="492" customHeight="1" spans="2:6">
      <c r="B492" s="101"/>
      <c r="C492" s="101"/>
      <c r="D492" s="99"/>
      <c r="E492" s="99"/>
      <c r="F492" s="99"/>
    </row>
    <row r="493" customHeight="1" spans="2:6">
      <c r="B493" s="101"/>
      <c r="C493" s="101"/>
      <c r="D493" s="99"/>
      <c r="E493" s="99"/>
      <c r="F493" s="99"/>
    </row>
    <row r="494" customHeight="1" spans="2:6">
      <c r="B494" s="101"/>
      <c r="C494" s="101"/>
      <c r="D494" s="99"/>
      <c r="E494" s="99"/>
      <c r="F494" s="99"/>
    </row>
    <row r="495" customHeight="1" spans="2:6">
      <c r="B495" s="101"/>
      <c r="C495" s="101"/>
      <c r="D495" s="99"/>
      <c r="E495" s="99"/>
      <c r="F495" s="99"/>
    </row>
    <row r="496" customHeight="1" spans="2:6">
      <c r="B496" s="101"/>
      <c r="C496" s="101"/>
      <c r="D496" s="99"/>
      <c r="E496" s="99"/>
      <c r="F496" s="99"/>
    </row>
    <row r="497" customHeight="1" spans="2:6">
      <c r="B497" s="101"/>
      <c r="C497" s="101"/>
      <c r="D497" s="99"/>
      <c r="E497" s="99"/>
      <c r="F497" s="99"/>
    </row>
    <row r="498" customHeight="1" spans="2:6">
      <c r="B498" s="101"/>
      <c r="C498" s="101"/>
      <c r="D498" s="99"/>
      <c r="E498" s="99"/>
      <c r="F498" s="99"/>
    </row>
    <row r="499" customHeight="1" spans="2:6">
      <c r="B499" s="101"/>
      <c r="C499" s="101"/>
      <c r="D499" s="99"/>
      <c r="E499" s="99"/>
      <c r="F499" s="99"/>
    </row>
    <row r="500" customHeight="1" spans="2:6">
      <c r="B500" s="101"/>
      <c r="C500" s="101"/>
      <c r="D500" s="99"/>
      <c r="E500" s="99"/>
      <c r="F500" s="99"/>
    </row>
    <row r="501" customHeight="1" spans="2:6">
      <c r="B501" s="101"/>
      <c r="C501" s="101"/>
      <c r="D501" s="99"/>
      <c r="E501" s="99"/>
      <c r="F501" s="99"/>
    </row>
    <row r="502" customHeight="1" spans="2:6">
      <c r="B502" s="101"/>
      <c r="C502" s="101"/>
      <c r="D502" s="99"/>
      <c r="E502" s="99"/>
      <c r="F502" s="99"/>
    </row>
    <row r="503" customHeight="1" spans="2:6">
      <c r="B503" s="101"/>
      <c r="C503" s="101"/>
      <c r="D503" s="99"/>
      <c r="E503" s="99"/>
      <c r="F503" s="99"/>
    </row>
    <row r="504" customHeight="1" spans="2:6">
      <c r="B504" s="101"/>
      <c r="C504" s="101"/>
      <c r="D504" s="99"/>
      <c r="E504" s="99"/>
      <c r="F504" s="99"/>
    </row>
    <row r="505" customHeight="1" spans="2:6">
      <c r="B505" s="101"/>
      <c r="C505" s="101"/>
      <c r="D505" s="99"/>
      <c r="E505" s="99"/>
      <c r="F505" s="99"/>
    </row>
    <row r="506" customHeight="1" spans="2:6">
      <c r="B506" s="101"/>
      <c r="C506" s="101"/>
      <c r="D506" s="99"/>
      <c r="E506" s="99"/>
      <c r="F506" s="99"/>
    </row>
    <row r="507" customHeight="1" spans="2:6">
      <c r="B507" s="101"/>
      <c r="C507" s="101"/>
      <c r="D507" s="99"/>
      <c r="E507" s="99"/>
      <c r="F507" s="99"/>
    </row>
    <row r="508" customHeight="1" spans="2:6">
      <c r="B508" s="101"/>
      <c r="C508" s="101"/>
      <c r="D508" s="99"/>
      <c r="E508" s="99"/>
      <c r="F508" s="99"/>
    </row>
    <row r="509" customHeight="1" spans="2:6">
      <c r="B509" s="101"/>
      <c r="C509" s="101"/>
      <c r="D509" s="99"/>
      <c r="E509" s="99"/>
      <c r="F509" s="99"/>
    </row>
    <row r="510" customHeight="1" spans="2:6">
      <c r="B510" s="101"/>
      <c r="C510" s="101"/>
      <c r="D510" s="99"/>
      <c r="E510" s="99"/>
      <c r="F510" s="99"/>
    </row>
    <row r="511" customHeight="1" spans="2:6">
      <c r="B511" s="101"/>
      <c r="C511" s="101"/>
      <c r="D511" s="99"/>
      <c r="E511" s="99"/>
      <c r="F511" s="99"/>
    </row>
    <row r="512" customHeight="1" spans="2:6">
      <c r="B512" s="101"/>
      <c r="C512" s="101"/>
      <c r="D512" s="99"/>
      <c r="E512" s="99"/>
      <c r="F512" s="99"/>
    </row>
    <row r="513" customHeight="1" spans="2:6">
      <c r="B513" s="101"/>
      <c r="C513" s="101"/>
      <c r="D513" s="99"/>
      <c r="E513" s="99"/>
      <c r="F513" s="99"/>
    </row>
    <row r="514" customHeight="1" spans="2:6">
      <c r="B514" s="101"/>
      <c r="C514" s="101"/>
      <c r="D514" s="99"/>
      <c r="E514" s="99"/>
      <c r="F514" s="99"/>
    </row>
    <row r="515" customHeight="1" spans="2:6">
      <c r="B515" s="101"/>
      <c r="C515" s="101"/>
      <c r="D515" s="99"/>
      <c r="E515" s="99"/>
      <c r="F515" s="99"/>
    </row>
    <row r="516" customHeight="1" spans="2:6">
      <c r="B516" s="101"/>
      <c r="C516" s="101"/>
      <c r="D516" s="99"/>
      <c r="E516" s="99"/>
      <c r="F516" s="99"/>
    </row>
    <row r="517" customHeight="1" spans="2:6">
      <c r="B517" s="101"/>
      <c r="C517" s="101"/>
      <c r="D517" s="99"/>
      <c r="E517" s="99"/>
      <c r="F517" s="99"/>
    </row>
    <row r="518" customHeight="1" spans="2:6">
      <c r="B518" s="101"/>
      <c r="C518" s="101"/>
      <c r="D518" s="99"/>
      <c r="E518" s="99"/>
      <c r="F518" s="99"/>
    </row>
    <row r="519" customHeight="1" spans="2:6">
      <c r="B519" s="101"/>
      <c r="C519" s="101"/>
      <c r="D519" s="99"/>
      <c r="E519" s="99"/>
      <c r="F519" s="99"/>
    </row>
    <row r="520" customHeight="1" spans="2:6">
      <c r="B520" s="101"/>
      <c r="C520" s="101"/>
      <c r="D520" s="99"/>
      <c r="E520" s="99"/>
      <c r="F520" s="99"/>
    </row>
    <row r="521" customHeight="1" spans="2:6">
      <c r="B521" s="101"/>
      <c r="C521" s="101"/>
      <c r="D521" s="99"/>
      <c r="E521" s="99"/>
      <c r="F521" s="99"/>
    </row>
    <row r="522" customHeight="1" spans="2:6">
      <c r="B522" s="101"/>
      <c r="C522" s="101"/>
      <c r="D522" s="99"/>
      <c r="E522" s="99"/>
      <c r="F522" s="99"/>
    </row>
    <row r="523" customHeight="1" spans="2:6">
      <c r="B523" s="101"/>
      <c r="C523" s="101"/>
      <c r="D523" s="99"/>
      <c r="E523" s="99"/>
      <c r="F523" s="99"/>
    </row>
    <row r="524" customHeight="1" spans="2:6">
      <c r="B524" s="101"/>
      <c r="C524" s="101"/>
      <c r="D524" s="99"/>
      <c r="E524" s="99"/>
      <c r="F524" s="99"/>
    </row>
    <row r="525" customHeight="1" spans="2:6">
      <c r="B525" s="101"/>
      <c r="C525" s="101"/>
      <c r="D525" s="99"/>
      <c r="E525" s="99"/>
      <c r="F525" s="99"/>
    </row>
    <row r="526" customHeight="1" spans="2:6">
      <c r="B526" s="101"/>
      <c r="C526" s="101"/>
      <c r="D526" s="99"/>
      <c r="E526" s="99"/>
      <c r="F526" s="99"/>
    </row>
    <row r="527" customHeight="1" spans="2:6">
      <c r="B527" s="101"/>
      <c r="C527" s="101"/>
      <c r="D527" s="99"/>
      <c r="E527" s="99"/>
      <c r="F527" s="99"/>
    </row>
    <row r="528" customHeight="1" spans="2:6">
      <c r="B528" s="101"/>
      <c r="C528" s="101"/>
      <c r="D528" s="99"/>
      <c r="E528" s="99"/>
      <c r="F528" s="99"/>
    </row>
    <row r="529" customHeight="1" spans="2:6">
      <c r="B529" s="101"/>
      <c r="C529" s="101"/>
      <c r="D529" s="99"/>
      <c r="E529" s="99"/>
      <c r="F529" s="99"/>
    </row>
    <row r="530" customHeight="1" spans="2:6">
      <c r="B530" s="101"/>
      <c r="C530" s="101"/>
      <c r="D530" s="99"/>
      <c r="E530" s="99"/>
      <c r="F530" s="99"/>
    </row>
    <row r="531" customHeight="1" spans="2:6">
      <c r="B531" s="101"/>
      <c r="C531" s="101"/>
      <c r="D531" s="99"/>
      <c r="E531" s="99"/>
      <c r="F531" s="99"/>
    </row>
    <row r="532" customHeight="1" spans="2:6">
      <c r="B532" s="101"/>
      <c r="C532" s="101"/>
      <c r="D532" s="99"/>
      <c r="E532" s="99"/>
      <c r="F532" s="99"/>
    </row>
    <row r="533" customHeight="1" spans="2:6">
      <c r="B533" s="101"/>
      <c r="C533" s="101"/>
      <c r="D533" s="99"/>
      <c r="E533" s="99"/>
      <c r="F533" s="99"/>
    </row>
    <row r="534" customHeight="1" spans="2:6">
      <c r="B534" s="101"/>
      <c r="C534" s="101"/>
      <c r="D534" s="99"/>
      <c r="E534" s="99"/>
      <c r="F534" s="99"/>
    </row>
    <row r="535" customHeight="1" spans="2:6">
      <c r="B535" s="101"/>
      <c r="C535" s="101"/>
      <c r="D535" s="99"/>
      <c r="E535" s="99"/>
      <c r="F535" s="99"/>
    </row>
    <row r="536" customHeight="1" spans="2:6">
      <c r="B536" s="101"/>
      <c r="C536" s="101"/>
      <c r="D536" s="99"/>
      <c r="E536" s="99"/>
      <c r="F536" s="99"/>
    </row>
    <row r="537" customHeight="1" spans="2:6">
      <c r="B537" s="101"/>
      <c r="C537" s="101"/>
      <c r="D537" s="99"/>
      <c r="E537" s="99"/>
      <c r="F537" s="99"/>
    </row>
    <row r="538" customHeight="1" spans="2:6">
      <c r="B538" s="101"/>
      <c r="C538" s="101"/>
      <c r="D538" s="99"/>
      <c r="E538" s="99"/>
      <c r="F538" s="99"/>
    </row>
    <row r="539" customHeight="1" spans="2:6">
      <c r="B539" s="101"/>
      <c r="C539" s="101"/>
      <c r="D539" s="99"/>
      <c r="E539" s="99"/>
      <c r="F539" s="99"/>
    </row>
    <row r="540" customHeight="1" spans="2:6">
      <c r="B540" s="101"/>
      <c r="C540" s="101"/>
      <c r="D540" s="99"/>
      <c r="E540" s="99"/>
      <c r="F540" s="99"/>
    </row>
    <row r="541" customHeight="1" spans="2:6">
      <c r="B541" s="101"/>
      <c r="C541" s="101"/>
      <c r="D541" s="99"/>
      <c r="E541" s="99"/>
      <c r="F541" s="99"/>
    </row>
    <row r="542" customHeight="1" spans="2:6">
      <c r="B542" s="101"/>
      <c r="C542" s="101"/>
      <c r="D542" s="99"/>
      <c r="E542" s="99"/>
      <c r="F542" s="99"/>
    </row>
    <row r="543" customHeight="1" spans="2:6">
      <c r="B543" s="101"/>
      <c r="C543" s="101"/>
      <c r="D543" s="99"/>
      <c r="E543" s="99"/>
      <c r="F543" s="99"/>
    </row>
    <row r="544" customHeight="1" spans="2:6">
      <c r="B544" s="101"/>
      <c r="C544" s="101"/>
      <c r="D544" s="99"/>
      <c r="E544" s="99"/>
      <c r="F544" s="99"/>
    </row>
    <row r="545" customHeight="1" spans="2:6">
      <c r="B545" s="101"/>
      <c r="C545" s="101"/>
      <c r="D545" s="99"/>
      <c r="E545" s="99"/>
      <c r="F545" s="99"/>
    </row>
    <row r="546" customHeight="1" spans="2:6">
      <c r="B546" s="101"/>
      <c r="C546" s="101"/>
      <c r="D546" s="99"/>
      <c r="E546" s="99"/>
      <c r="F546" s="99"/>
    </row>
    <row r="547" customHeight="1" spans="2:6">
      <c r="B547" s="101"/>
      <c r="C547" s="101"/>
      <c r="D547" s="99"/>
      <c r="E547" s="99"/>
      <c r="F547" s="99"/>
    </row>
    <row r="548" customHeight="1" spans="2:6">
      <c r="B548" s="101"/>
      <c r="C548" s="101"/>
      <c r="D548" s="99"/>
      <c r="E548" s="99"/>
      <c r="F548" s="99"/>
    </row>
    <row r="549" customHeight="1" spans="2:6">
      <c r="B549" s="101"/>
      <c r="C549" s="101"/>
      <c r="D549" s="99"/>
      <c r="E549" s="99"/>
      <c r="F549" s="99"/>
    </row>
    <row r="550" customHeight="1" spans="2:6">
      <c r="B550" s="101"/>
      <c r="C550" s="101"/>
      <c r="D550" s="99"/>
      <c r="E550" s="99"/>
      <c r="F550" s="99"/>
    </row>
    <row r="551" customHeight="1" spans="2:6">
      <c r="B551" s="101"/>
      <c r="C551" s="101"/>
      <c r="D551" s="99"/>
      <c r="E551" s="99"/>
      <c r="F551" s="99"/>
    </row>
    <row r="552" customHeight="1" spans="2:6">
      <c r="B552" s="101"/>
      <c r="C552" s="101"/>
      <c r="D552" s="99"/>
      <c r="E552" s="99"/>
      <c r="F552" s="99"/>
    </row>
    <row r="553" customHeight="1" spans="2:6">
      <c r="B553" s="101"/>
      <c r="C553" s="101"/>
      <c r="D553" s="99"/>
      <c r="E553" s="99"/>
      <c r="F553" s="99"/>
    </row>
    <row r="554" customHeight="1" spans="2:6">
      <c r="B554" s="101"/>
      <c r="C554" s="101"/>
      <c r="D554" s="99"/>
      <c r="E554" s="99"/>
      <c r="F554" s="99"/>
    </row>
    <row r="555" customHeight="1" spans="2:6">
      <c r="B555" s="101"/>
      <c r="C555" s="101"/>
      <c r="D555" s="99"/>
      <c r="E555" s="99"/>
      <c r="F555" s="99"/>
    </row>
    <row r="556" customHeight="1" spans="2:6">
      <c r="B556" s="101"/>
      <c r="C556" s="101"/>
      <c r="D556" s="99"/>
      <c r="E556" s="99"/>
      <c r="F556" s="99"/>
    </row>
    <row r="557" customHeight="1" spans="2:6">
      <c r="B557" s="101"/>
      <c r="C557" s="101"/>
      <c r="D557" s="99"/>
      <c r="E557" s="99"/>
      <c r="F557" s="99"/>
    </row>
    <row r="558" customHeight="1" spans="2:6">
      <c r="B558" s="101"/>
      <c r="C558" s="101"/>
      <c r="D558" s="99"/>
      <c r="E558" s="99"/>
      <c r="F558" s="99"/>
    </row>
    <row r="559" customHeight="1" spans="2:6">
      <c r="B559" s="101"/>
      <c r="C559" s="101"/>
      <c r="D559" s="99"/>
      <c r="E559" s="99"/>
      <c r="F559" s="99"/>
    </row>
    <row r="560" customHeight="1" spans="2:6">
      <c r="B560" s="101"/>
      <c r="C560" s="101"/>
      <c r="D560" s="99"/>
      <c r="E560" s="99"/>
      <c r="F560" s="99"/>
    </row>
    <row r="561" customHeight="1" spans="2:6">
      <c r="B561" s="101"/>
      <c r="C561" s="101"/>
      <c r="D561" s="99"/>
      <c r="E561" s="99"/>
      <c r="F561" s="99"/>
    </row>
    <row r="562" customHeight="1" spans="2:6">
      <c r="B562" s="101"/>
      <c r="C562" s="101"/>
      <c r="D562" s="99"/>
      <c r="E562" s="99"/>
      <c r="F562" s="99"/>
    </row>
    <row r="563" customHeight="1" spans="2:6">
      <c r="B563" s="101"/>
      <c r="C563" s="101"/>
      <c r="D563" s="99"/>
      <c r="E563" s="99"/>
      <c r="F563" s="99"/>
    </row>
    <row r="564" customHeight="1" spans="2:6">
      <c r="B564" s="101"/>
      <c r="C564" s="101"/>
      <c r="D564" s="99"/>
      <c r="E564" s="99"/>
      <c r="F564" s="99"/>
    </row>
    <row r="565" customHeight="1" spans="2:6">
      <c r="B565" s="101"/>
      <c r="C565" s="101"/>
      <c r="D565" s="99"/>
      <c r="E565" s="99"/>
      <c r="F565" s="99"/>
    </row>
    <row r="566" customHeight="1" spans="2:6">
      <c r="B566" s="101"/>
      <c r="C566" s="101"/>
      <c r="D566" s="99"/>
      <c r="E566" s="99"/>
      <c r="F566" s="99"/>
    </row>
    <row r="567" customHeight="1" spans="2:6">
      <c r="B567" s="101"/>
      <c r="C567" s="101"/>
      <c r="D567" s="99"/>
      <c r="E567" s="99"/>
      <c r="F567" s="99"/>
    </row>
    <row r="568" customHeight="1" spans="2:6">
      <c r="B568" s="101"/>
      <c r="C568" s="101"/>
      <c r="D568" s="99"/>
      <c r="E568" s="99"/>
      <c r="F568" s="99"/>
    </row>
    <row r="569" customHeight="1" spans="2:6">
      <c r="B569" s="101"/>
      <c r="C569" s="101"/>
      <c r="D569" s="99"/>
      <c r="E569" s="99"/>
      <c r="F569" s="99"/>
    </row>
    <row r="570" customHeight="1" spans="2:6">
      <c r="B570" s="101"/>
      <c r="C570" s="101"/>
      <c r="D570" s="99"/>
      <c r="E570" s="99"/>
      <c r="F570" s="99"/>
    </row>
    <row r="571" customHeight="1" spans="2:6">
      <c r="B571" s="101"/>
      <c r="C571" s="101"/>
      <c r="D571" s="99"/>
      <c r="E571" s="99"/>
      <c r="F571" s="99"/>
    </row>
    <row r="572" customHeight="1" spans="2:6">
      <c r="B572" s="101"/>
      <c r="C572" s="101"/>
      <c r="D572" s="99"/>
      <c r="E572" s="99"/>
      <c r="F572" s="99"/>
    </row>
    <row r="573" customHeight="1" spans="2:6">
      <c r="B573" s="101"/>
      <c r="C573" s="101"/>
      <c r="D573" s="99"/>
      <c r="E573" s="99"/>
      <c r="F573" s="99"/>
    </row>
    <row r="574" customHeight="1" spans="2:6">
      <c r="B574" s="101"/>
      <c r="C574" s="101"/>
      <c r="D574" s="99"/>
      <c r="E574" s="99"/>
      <c r="F574" s="99"/>
    </row>
    <row r="575" customHeight="1" spans="2:6">
      <c r="B575" s="101"/>
      <c r="C575" s="101"/>
      <c r="D575" s="99"/>
      <c r="E575" s="99"/>
      <c r="F575" s="99"/>
    </row>
    <row r="576" customHeight="1" spans="2:6">
      <c r="B576" s="101"/>
      <c r="C576" s="101"/>
      <c r="D576" s="99"/>
      <c r="E576" s="99"/>
      <c r="F576" s="99"/>
    </row>
    <row r="577" customHeight="1" spans="2:6">
      <c r="B577" s="101"/>
      <c r="C577" s="101"/>
      <c r="D577" s="99"/>
      <c r="E577" s="99"/>
      <c r="F577" s="99"/>
    </row>
    <row r="578" customHeight="1" spans="2:6">
      <c r="B578" s="101"/>
      <c r="C578" s="101"/>
      <c r="D578" s="99"/>
      <c r="E578" s="99"/>
      <c r="F578" s="99"/>
    </row>
    <row r="579" customHeight="1" spans="2:6">
      <c r="B579" s="101"/>
      <c r="C579" s="101"/>
      <c r="D579" s="99"/>
      <c r="E579" s="99"/>
      <c r="F579" s="99"/>
    </row>
    <row r="580" customHeight="1" spans="2:6">
      <c r="B580" s="101"/>
      <c r="C580" s="101"/>
      <c r="D580" s="99"/>
      <c r="E580" s="99"/>
      <c r="F580" s="99"/>
    </row>
    <row r="581" customHeight="1" spans="2:6">
      <c r="B581" s="101"/>
      <c r="C581" s="101"/>
      <c r="D581" s="99"/>
      <c r="E581" s="99"/>
      <c r="F581" s="99"/>
    </row>
    <row r="582" customHeight="1" spans="2:6">
      <c r="B582" s="101"/>
      <c r="C582" s="101"/>
      <c r="D582" s="99"/>
      <c r="E582" s="99"/>
      <c r="F582" s="99"/>
    </row>
    <row r="583" customHeight="1" spans="2:6">
      <c r="B583" s="101"/>
      <c r="C583" s="101"/>
      <c r="D583" s="99"/>
      <c r="E583" s="99"/>
      <c r="F583" s="99"/>
    </row>
    <row r="584" customHeight="1" spans="2:6">
      <c r="B584" s="101"/>
      <c r="C584" s="101"/>
      <c r="D584" s="99"/>
      <c r="E584" s="99"/>
      <c r="F584" s="99"/>
    </row>
    <row r="585" customHeight="1" spans="2:6">
      <c r="B585" s="101"/>
      <c r="C585" s="101"/>
      <c r="D585" s="99"/>
      <c r="E585" s="99"/>
      <c r="F585" s="99"/>
    </row>
    <row r="586" customHeight="1" spans="2:6">
      <c r="B586" s="101"/>
      <c r="C586" s="101"/>
      <c r="D586" s="99"/>
      <c r="E586" s="99"/>
      <c r="F586" s="99"/>
    </row>
    <row r="587" customHeight="1" spans="2:6">
      <c r="B587" s="101"/>
      <c r="C587" s="101"/>
      <c r="D587" s="99"/>
      <c r="E587" s="99"/>
      <c r="F587" s="99"/>
    </row>
    <row r="588" customHeight="1" spans="2:6">
      <c r="B588" s="101"/>
      <c r="C588" s="101"/>
      <c r="D588" s="99"/>
      <c r="E588" s="99"/>
      <c r="F588" s="99"/>
    </row>
    <row r="589" customHeight="1" spans="2:6">
      <c r="B589" s="101"/>
      <c r="C589" s="101"/>
      <c r="D589" s="99"/>
      <c r="E589" s="99"/>
      <c r="F589" s="99"/>
    </row>
    <row r="590" customHeight="1" spans="2:6">
      <c r="B590" s="101"/>
      <c r="C590" s="101"/>
      <c r="D590" s="99"/>
      <c r="E590" s="99"/>
      <c r="F590" s="99"/>
    </row>
    <row r="591" customHeight="1" spans="2:6">
      <c r="B591" s="101"/>
      <c r="C591" s="101"/>
      <c r="D591" s="99"/>
      <c r="E591" s="99"/>
      <c r="F591" s="99"/>
    </row>
    <row r="592" customHeight="1" spans="2:6">
      <c r="B592" s="101"/>
      <c r="C592" s="101"/>
      <c r="D592" s="99"/>
      <c r="E592" s="99"/>
      <c r="F592" s="99"/>
    </row>
    <row r="593" customHeight="1" spans="2:6">
      <c r="B593" s="101"/>
      <c r="C593" s="101"/>
      <c r="D593" s="99"/>
      <c r="E593" s="99"/>
      <c r="F593" s="99"/>
    </row>
    <row r="594" customHeight="1" spans="2:6">
      <c r="B594" s="101"/>
      <c r="C594" s="101"/>
      <c r="D594" s="99"/>
      <c r="E594" s="99"/>
      <c r="F594" s="99"/>
    </row>
    <row r="595" customHeight="1" spans="2:6">
      <c r="B595" s="101"/>
      <c r="C595" s="101"/>
      <c r="D595" s="99"/>
      <c r="E595" s="99"/>
      <c r="F595" s="99"/>
    </row>
    <row r="596" customHeight="1" spans="2:6">
      <c r="B596" s="101"/>
      <c r="C596" s="101"/>
      <c r="D596" s="99"/>
      <c r="E596" s="99"/>
      <c r="F596" s="99"/>
    </row>
    <row r="597" customHeight="1" spans="2:6">
      <c r="B597" s="101"/>
      <c r="C597" s="101"/>
      <c r="D597" s="99"/>
      <c r="E597" s="99"/>
      <c r="F597" s="99"/>
    </row>
    <row r="598" customHeight="1" spans="2:6">
      <c r="B598" s="101"/>
      <c r="C598" s="101"/>
      <c r="D598" s="99"/>
      <c r="E598" s="99"/>
      <c r="F598" s="99"/>
    </row>
    <row r="599" customHeight="1" spans="2:6">
      <c r="B599" s="101"/>
      <c r="C599" s="101"/>
      <c r="D599" s="99"/>
      <c r="E599" s="99"/>
      <c r="F599" s="99"/>
    </row>
    <row r="600" customHeight="1" spans="2:6">
      <c r="B600" s="101"/>
      <c r="C600" s="101"/>
      <c r="D600" s="99"/>
      <c r="E600" s="99"/>
      <c r="F600" s="99"/>
    </row>
    <row r="601" customHeight="1" spans="2:6">
      <c r="B601" s="101"/>
      <c r="C601" s="101"/>
      <c r="D601" s="99"/>
      <c r="E601" s="99"/>
      <c r="F601" s="99"/>
    </row>
    <row r="602" customHeight="1" spans="2:6">
      <c r="B602" s="101"/>
      <c r="C602" s="101"/>
      <c r="D602" s="99"/>
      <c r="E602" s="99"/>
      <c r="F602" s="99"/>
    </row>
    <row r="603" customHeight="1" spans="2:6">
      <c r="B603" s="101"/>
      <c r="C603" s="101"/>
      <c r="D603" s="99"/>
      <c r="E603" s="99"/>
      <c r="F603" s="99"/>
    </row>
    <row r="604" customHeight="1" spans="2:6">
      <c r="B604" s="101"/>
      <c r="C604" s="101"/>
      <c r="D604" s="99"/>
      <c r="E604" s="99"/>
      <c r="F604" s="99"/>
    </row>
    <row r="605" customHeight="1" spans="2:6">
      <c r="B605" s="101"/>
      <c r="C605" s="101"/>
      <c r="D605" s="99"/>
      <c r="E605" s="99"/>
      <c r="F605" s="99"/>
    </row>
    <row r="606" customHeight="1" spans="2:6">
      <c r="B606" s="101"/>
      <c r="C606" s="101"/>
      <c r="D606" s="99"/>
      <c r="E606" s="99"/>
      <c r="F606" s="99"/>
    </row>
    <row r="607" customHeight="1" spans="2:6">
      <c r="B607" s="101"/>
      <c r="C607" s="101"/>
      <c r="D607" s="99"/>
      <c r="E607" s="99"/>
      <c r="F607" s="99"/>
    </row>
    <row r="608" customHeight="1" spans="2:6">
      <c r="B608" s="101"/>
      <c r="C608" s="101"/>
      <c r="D608" s="99"/>
      <c r="E608" s="99"/>
      <c r="F608" s="99"/>
    </row>
    <row r="609" customHeight="1" spans="2:6">
      <c r="B609" s="101"/>
      <c r="C609" s="101"/>
      <c r="D609" s="99"/>
      <c r="E609" s="99"/>
      <c r="F609" s="99"/>
    </row>
    <row r="610" customHeight="1" spans="2:6">
      <c r="B610" s="101"/>
      <c r="C610" s="101"/>
      <c r="D610" s="99"/>
      <c r="E610" s="99"/>
      <c r="F610" s="99"/>
    </row>
  </sheetData>
  <sheetProtection algorithmName="SHA-512" hashValue="r3ZvvqOJonb5ea171Vv2OK3fL7FkdE9ggaTalwe5Z9EAgTeodtXpZ9pdnWm7cDqdqq5frxX0296LyzpQliTdCg==" saltValue="K9ILtJ+GhLXFBi45k+rjKQ==" spinCount="100000" sheet="1" objects="1"/>
  <mergeCells count="8">
    <mergeCell ref="A1:D1"/>
    <mergeCell ref="A2:C2"/>
    <mergeCell ref="B11:C11"/>
    <mergeCell ref="B12:C12"/>
    <mergeCell ref="B13:C13"/>
    <mergeCell ref="B14:C14"/>
    <mergeCell ref="B51:C51"/>
    <mergeCell ref="B52:C52"/>
  </mergeCells>
  <pageMargins left="0.75" right="0.75" top="1" bottom="1" header="0.5" footer="0.5"/>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6"/>
  <sheetViews>
    <sheetView showZeros="0" view="pageBreakPreview" zoomScaleNormal="100" workbookViewId="0">
      <selection activeCell="C13" sqref="C13"/>
    </sheetView>
  </sheetViews>
  <sheetFormatPr defaultColWidth="8.70833333333333" defaultRowHeight="15.6"/>
  <cols>
    <col min="1" max="1" width="8.56666666666667" style="66" customWidth="1"/>
    <col min="2" max="2" width="30.5666666666667" style="67" customWidth="1"/>
    <col min="3" max="3" width="8.56666666666667" style="67" customWidth="1"/>
    <col min="4" max="6" width="10.5666666666667" style="67" customWidth="1"/>
    <col min="7" max="7" width="11.5666666666667" style="67"/>
    <col min="8" max="8" width="12.5666666666667" style="67"/>
    <col min="9" max="10" width="12" style="67" customWidth="1"/>
    <col min="11" max="11" width="9" style="67"/>
    <col min="12" max="12" width="9.68333333333333" style="67"/>
    <col min="13" max="31" width="9" style="67"/>
    <col min="32" max="16384" width="8.70833333333333" style="67"/>
  </cols>
  <sheetData>
    <row r="1" s="63" customFormat="1" ht="30" customHeight="1" spans="1:10">
      <c r="A1" s="68" t="s">
        <v>59</v>
      </c>
      <c r="B1" s="68"/>
      <c r="C1" s="68"/>
      <c r="D1" s="68"/>
      <c r="E1" s="68"/>
      <c r="F1" s="68"/>
      <c r="G1" s="69"/>
      <c r="H1" s="69"/>
      <c r="I1" s="69"/>
    </row>
    <row r="2" s="63" customFormat="1" ht="30" customHeight="1" spans="1:10">
      <c r="A2" s="70" t="s">
        <v>60</v>
      </c>
      <c r="B2" s="70"/>
      <c r="C2" s="70"/>
      <c r="D2" s="70"/>
      <c r="E2" s="70"/>
      <c r="F2" s="70"/>
      <c r="G2" s="69"/>
      <c r="H2" s="69"/>
      <c r="I2" s="69"/>
    </row>
    <row r="3" s="64" customFormat="1" ht="30" customHeight="1" spans="1:10">
      <c r="A3" s="71" t="str">
        <f>"项目名称："&amp;封面!A2&amp;封面!A3</f>
        <v>项目名称：赣榆区2026年公路安全隐患整治项目（五处交叉口信号灯安装项目）（政府采购工程）（专门面向中小企业）</v>
      </c>
      <c r="B3" s="71"/>
      <c r="C3" s="71"/>
      <c r="D3" s="71"/>
      <c r="E3" s="72" t="s">
        <v>61</v>
      </c>
      <c r="F3" s="72"/>
    </row>
    <row r="4" s="64" customFormat="1" ht="30" customHeight="1" spans="1:10">
      <c r="A4" s="73" t="s">
        <v>62</v>
      </c>
      <c r="B4" s="73" t="s">
        <v>63</v>
      </c>
      <c r="C4" s="73" t="s">
        <v>64</v>
      </c>
      <c r="D4" s="73" t="s">
        <v>65</v>
      </c>
      <c r="E4" s="73" t="s">
        <v>66</v>
      </c>
      <c r="F4" s="73" t="s">
        <v>67</v>
      </c>
    </row>
    <row r="5" s="64" customFormat="1" ht="25" customHeight="1" spans="1:10">
      <c r="A5" s="74" t="s">
        <v>68</v>
      </c>
      <c r="B5" s="75" t="s">
        <v>69</v>
      </c>
      <c r="C5" s="73"/>
      <c r="D5" s="76"/>
      <c r="E5" s="76"/>
      <c r="F5" s="52">
        <f>ROUND(D5*E5,0)</f>
        <v>0</v>
      </c>
    </row>
    <row r="6" s="64" customFormat="1" ht="25" customHeight="1" spans="1:10">
      <c r="A6" s="77" t="s">
        <v>70</v>
      </c>
      <c r="B6" s="75" t="s">
        <v>71</v>
      </c>
      <c r="C6" s="78" t="s">
        <v>72</v>
      </c>
      <c r="D6" s="76">
        <v>1</v>
      </c>
      <c r="E6" s="79"/>
      <c r="F6" s="52">
        <f t="shared" ref="F6:F14" si="0">ROUND(D6*E6,2)</f>
        <v>0</v>
      </c>
    </row>
    <row r="7" s="64" customFormat="1" ht="25" customHeight="1" spans="1:10">
      <c r="A7" s="77" t="s">
        <v>73</v>
      </c>
      <c r="B7" s="75" t="s">
        <v>74</v>
      </c>
      <c r="C7" s="78" t="s">
        <v>72</v>
      </c>
      <c r="D7" s="76">
        <v>1</v>
      </c>
      <c r="E7" s="79"/>
      <c r="F7" s="52">
        <f t="shared" si="0"/>
        <v>0</v>
      </c>
    </row>
    <row r="8" s="64" customFormat="1" ht="25" customHeight="1" spans="1:10">
      <c r="A8" s="77" t="s">
        <v>75</v>
      </c>
      <c r="B8" s="80" t="s">
        <v>76</v>
      </c>
      <c r="C8" s="78" t="s">
        <v>72</v>
      </c>
      <c r="D8" s="76">
        <v>1</v>
      </c>
      <c r="E8" s="81">
        <f>ROUND(1473202.42*0.0015,2)</f>
        <v>2209.8</v>
      </c>
      <c r="F8" s="52">
        <f t="shared" si="0"/>
        <v>2209.8</v>
      </c>
    </row>
    <row r="9" s="64" customFormat="1" ht="25" customHeight="1" spans="1:10">
      <c r="A9" s="77" t="s">
        <v>77</v>
      </c>
      <c r="B9" s="80" t="s">
        <v>78</v>
      </c>
      <c r="C9" s="78" t="s">
        <v>72</v>
      </c>
      <c r="D9" s="76">
        <v>1</v>
      </c>
      <c r="E9" s="82"/>
      <c r="F9" s="52">
        <f t="shared" si="0"/>
        <v>0</v>
      </c>
    </row>
    <row r="10" s="64" customFormat="1" ht="25" customHeight="1" spans="1:10">
      <c r="A10" s="77" t="s">
        <v>79</v>
      </c>
      <c r="B10" s="80" t="s">
        <v>80</v>
      </c>
      <c r="C10" s="78"/>
      <c r="D10" s="76"/>
      <c r="E10" s="76"/>
      <c r="F10" s="52">
        <f t="shared" si="0"/>
        <v>0</v>
      </c>
    </row>
    <row r="11" s="64" customFormat="1" ht="25" customHeight="1" spans="1:10">
      <c r="A11" s="77" t="s">
        <v>70</v>
      </c>
      <c r="B11" s="80" t="s">
        <v>80</v>
      </c>
      <c r="C11" s="78" t="s">
        <v>72</v>
      </c>
      <c r="D11" s="76">
        <v>1</v>
      </c>
      <c r="E11" s="82"/>
      <c r="F11" s="52">
        <f t="shared" si="0"/>
        <v>0</v>
      </c>
      <c r="H11" s="83"/>
    </row>
    <row r="12" s="64" customFormat="1" ht="25" customHeight="1" spans="1:10">
      <c r="A12" s="77" t="s">
        <v>73</v>
      </c>
      <c r="B12" s="80" t="s">
        <v>81</v>
      </c>
      <c r="C12" s="78" t="s">
        <v>72</v>
      </c>
      <c r="D12" s="76">
        <v>1</v>
      </c>
      <c r="E12" s="73">
        <v>2000</v>
      </c>
      <c r="F12" s="52">
        <f t="shared" si="0"/>
        <v>2000</v>
      </c>
      <c r="H12" s="83"/>
    </row>
    <row r="13" s="64" customFormat="1" ht="25" customHeight="1" spans="1:10">
      <c r="A13" s="74" t="s">
        <v>82</v>
      </c>
      <c r="B13" s="75" t="s">
        <v>83</v>
      </c>
      <c r="C13" s="73" t="s">
        <v>72</v>
      </c>
      <c r="D13" s="76">
        <v>1</v>
      </c>
      <c r="E13" s="81">
        <f>ROUND(1473202.42*0.015,2)</f>
        <v>22098.04</v>
      </c>
      <c r="F13" s="52">
        <f t="shared" si="0"/>
        <v>22098.04</v>
      </c>
      <c r="I13" s="84"/>
    </row>
    <row r="14" s="65" customFormat="1" ht="25" customHeight="1" spans="1:10">
      <c r="A14" s="85" t="s">
        <v>84</v>
      </c>
      <c r="B14" s="86" t="s">
        <v>85</v>
      </c>
      <c r="C14" s="87" t="s">
        <v>72</v>
      </c>
      <c r="D14" s="76">
        <v>1</v>
      </c>
      <c r="E14" s="82"/>
      <c r="F14" s="88">
        <f t="shared" si="0"/>
        <v>0</v>
      </c>
      <c r="H14" s="89"/>
      <c r="I14" s="89"/>
      <c r="J14" s="90"/>
    </row>
    <row r="15" s="64" customFormat="1" ht="30" customHeight="1" spans="1:10">
      <c r="A15" s="91" t="s">
        <v>86</v>
      </c>
      <c r="B15" s="92"/>
      <c r="C15" s="92"/>
      <c r="D15" s="93">
        <f>SUM(F5:F14)</f>
        <v>26307.84</v>
      </c>
      <c r="E15" s="94" t="s">
        <v>87</v>
      </c>
      <c r="F15" s="95"/>
      <c r="G15" s="96"/>
      <c r="H15" s="96"/>
    </row>
    <row r="16"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row r="43" ht="25" customHeight="1"/>
    <row r="44" ht="25" customHeight="1"/>
    <row r="45" ht="25" customHeight="1"/>
    <row r="46" ht="25" customHeight="1"/>
    <row r="47" ht="25" customHeight="1"/>
    <row r="48" ht="25" customHeight="1"/>
    <row r="49" ht="25" customHeight="1"/>
    <row r="50" ht="25" customHeight="1"/>
    <row r="51" ht="25" customHeight="1"/>
    <row r="52" ht="25" customHeight="1"/>
    <row r="53" ht="25" customHeight="1"/>
    <row r="54" ht="25" customHeight="1"/>
    <row r="55" ht="25" customHeight="1"/>
    <row r="56" ht="22.5" customHeight="1"/>
    <row r="57" ht="22.5" customHeight="1"/>
    <row r="58" ht="22.5" customHeight="1"/>
    <row r="59" ht="22.5" customHeight="1"/>
    <row r="60" ht="22.5" customHeight="1"/>
    <row r="61" ht="22.5" customHeight="1"/>
    <row r="62" ht="22.5" customHeight="1"/>
    <row r="63" ht="22.5" customHeight="1"/>
    <row r="64" ht="22.5" customHeight="1"/>
    <row r="65" ht="22.5" customHeight="1"/>
    <row r="66" ht="22.5" customHeight="1"/>
    <row r="67" ht="22.5" customHeight="1"/>
    <row r="68" ht="22.5" customHeight="1"/>
    <row r="69" ht="22.5" customHeight="1"/>
    <row r="70" ht="22.5" customHeight="1"/>
    <row r="71" ht="22.5" customHeight="1"/>
    <row r="72" ht="22.5" customHeight="1" spans="2:2">
      <c r="B72" s="97"/>
    </row>
    <row r="73" ht="22.5" customHeight="1"/>
    <row r="74" ht="22.5" customHeight="1"/>
    <row r="75" ht="22.5" customHeight="1"/>
    <row r="76" ht="22.5" customHeight="1"/>
    <row r="77" ht="22.5" customHeight="1"/>
    <row r="78" ht="22.5" customHeight="1"/>
    <row r="79" ht="22.5" customHeight="1"/>
    <row r="80"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ht="22.5" customHeight="1"/>
    <row r="114" ht="22.5" customHeight="1"/>
    <row r="115" ht="22.5" customHeight="1"/>
    <row r="116" ht="22.5" customHeight="1"/>
    <row r="117" ht="22.5" customHeight="1"/>
    <row r="118" ht="22.5" customHeight="1"/>
    <row r="119" ht="22.5" customHeight="1"/>
    <row r="120" ht="22.5" customHeight="1"/>
    <row r="121" ht="22.5" customHeight="1"/>
    <row r="122" ht="22.5" customHeight="1"/>
    <row r="123" ht="22.5" customHeight="1"/>
    <row r="124" ht="22.5" customHeight="1"/>
    <row r="125" ht="22.5" customHeight="1"/>
    <row r="126" ht="22.5" customHeight="1"/>
  </sheetData>
  <sheetProtection algorithmName="SHA-512" hashValue="Mmr7yTxtLNFcHtP0FSfTzcl/NYTRMA3ENrHFmq0FbIZCiJAEKn0Dvh2aC+7gflRW8kc2TlLS1DISBnUNsP65rA==" saltValue="Z5KZx0Z3tbG7IG34EAFXIg==" spinCount="100000" sheet="1" objects="1"/>
  <mergeCells count="6">
    <mergeCell ref="A1:F1"/>
    <mergeCell ref="A2:F2"/>
    <mergeCell ref="A3:D3"/>
    <mergeCell ref="E3:F3"/>
    <mergeCell ref="A15:C15"/>
    <mergeCell ref="G15:H15"/>
  </mergeCells>
  <printOptions horizontalCentered="1"/>
  <pageMargins left="0.550694444444444" right="0.550694444444444" top="0.786805555555556" bottom="0.984027777777778" header="0.511111111111111" footer="0.511111111111111"/>
  <pageSetup paperSize="9" fitToHeight="0" orientation="portrait" horizontalDpi="1200" verticalDpi="12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24"/>
  <sheetViews>
    <sheetView showZeros="0" tabSelected="1" view="pageBreakPreview" zoomScaleNormal="100" workbookViewId="0">
      <selection activeCell="C4" sqref="C4"/>
    </sheetView>
  </sheetViews>
  <sheetFormatPr defaultColWidth="8.75" defaultRowHeight="15.6"/>
  <cols>
    <col min="1" max="1" width="6.625" style="32" customWidth="1"/>
    <col min="2" max="2" width="13.775" style="32" customWidth="1"/>
    <col min="3" max="3" width="29.625" style="32" customWidth="1"/>
    <col min="4" max="4" width="7.125" style="32" customWidth="1"/>
    <col min="5" max="5" width="10.6083333333333" style="32" customWidth="1"/>
    <col min="6" max="7" width="9.625" style="32" customWidth="1"/>
    <col min="8" max="8" width="10.4916666666667" style="32"/>
    <col min="9" max="9" width="9" style="33"/>
    <col min="10" max="17" width="9" style="34"/>
    <col min="18" max="25" width="9" style="32"/>
    <col min="26" max="16384" width="8.75" style="32"/>
  </cols>
  <sheetData>
    <row r="1" ht="30" customHeight="1" spans="1:17">
      <c r="A1" s="35" t="s">
        <v>88</v>
      </c>
      <c r="B1" s="36"/>
      <c r="C1" s="36"/>
      <c r="D1" s="36"/>
      <c r="E1" s="36"/>
      <c r="F1" s="36"/>
      <c r="G1" s="36"/>
    </row>
    <row r="2" ht="30" customHeight="1" spans="1:17">
      <c r="A2" s="37" t="s">
        <v>89</v>
      </c>
      <c r="B2" s="38"/>
      <c r="C2" s="38"/>
      <c r="D2" s="38"/>
      <c r="E2" s="38"/>
      <c r="F2" s="38"/>
      <c r="G2" s="38"/>
    </row>
    <row r="3" s="31" customFormat="1" ht="35" customHeight="1" spans="1:17">
      <c r="A3" s="39" t="s">
        <v>90</v>
      </c>
      <c r="B3" s="40"/>
      <c r="C3" s="40"/>
      <c r="D3" s="40"/>
      <c r="E3" s="40"/>
      <c r="F3" s="41" t="s">
        <v>91</v>
      </c>
      <c r="G3" s="33"/>
      <c r="I3" s="33"/>
      <c r="J3" s="33"/>
      <c r="K3" s="33"/>
      <c r="L3" s="33"/>
      <c r="M3" s="33"/>
      <c r="N3" s="33"/>
      <c r="O3" s="33"/>
      <c r="P3" s="33"/>
      <c r="Q3" s="33"/>
    </row>
    <row r="4" ht="25" customHeight="1" spans="1:17">
      <c r="A4" s="42" t="s">
        <v>92</v>
      </c>
      <c r="B4" s="42" t="s">
        <v>93</v>
      </c>
      <c r="C4" s="42" t="s">
        <v>94</v>
      </c>
      <c r="D4" s="42" t="s">
        <v>95</v>
      </c>
      <c r="E4" s="42" t="s">
        <v>96</v>
      </c>
      <c r="F4" s="42" t="s">
        <v>97</v>
      </c>
      <c r="G4" s="43" t="s">
        <v>98</v>
      </c>
    </row>
    <row r="5" ht="25" customHeight="1" spans="1:17">
      <c r="A5" s="44" t="s">
        <v>99</v>
      </c>
      <c r="B5" s="45" t="s">
        <v>100</v>
      </c>
      <c r="C5" s="46"/>
      <c r="D5" s="46"/>
      <c r="E5" s="46"/>
      <c r="F5" s="46"/>
      <c r="G5" s="47"/>
    </row>
    <row r="6" ht="43.2" spans="1:17">
      <c r="A6" s="44" t="s">
        <v>101</v>
      </c>
      <c r="B6" s="48" t="s">
        <v>102</v>
      </c>
      <c r="C6" s="46"/>
      <c r="D6" s="46"/>
      <c r="E6" s="46"/>
      <c r="F6" s="46"/>
      <c r="G6" s="47"/>
    </row>
    <row r="7" ht="297" customHeight="1" spans="1:17">
      <c r="A7" s="49" t="s">
        <v>103</v>
      </c>
      <c r="B7" s="45" t="s">
        <v>104</v>
      </c>
      <c r="C7" s="50" t="s">
        <v>105</v>
      </c>
      <c r="D7" s="42" t="s">
        <v>106</v>
      </c>
      <c r="E7" s="46">
        <v>1</v>
      </c>
      <c r="F7" s="51"/>
      <c r="G7" s="52">
        <f t="shared" ref="G7:G43" si="0">ROUND(E7*F7,2)</f>
        <v>0</v>
      </c>
      <c r="J7" s="53"/>
    </row>
    <row r="8" ht="213" customHeight="1" spans="1:17">
      <c r="A8" s="49" t="s">
        <v>107</v>
      </c>
      <c r="B8" s="45" t="s">
        <v>108</v>
      </c>
      <c r="C8" s="50" t="s">
        <v>109</v>
      </c>
      <c r="D8" s="42" t="s">
        <v>110</v>
      </c>
      <c r="E8" s="46">
        <v>4</v>
      </c>
      <c r="F8" s="51"/>
      <c r="G8" s="52">
        <f t="shared" si="0"/>
        <v>0</v>
      </c>
      <c r="J8" s="53"/>
    </row>
    <row r="9" ht="196" customHeight="1" spans="1:17">
      <c r="A9" s="49" t="s">
        <v>111</v>
      </c>
      <c r="B9" s="45" t="s">
        <v>112</v>
      </c>
      <c r="C9" s="50" t="s">
        <v>113</v>
      </c>
      <c r="D9" s="42" t="s">
        <v>110</v>
      </c>
      <c r="E9" s="46">
        <v>4</v>
      </c>
      <c r="F9" s="51"/>
      <c r="G9" s="52">
        <f t="shared" si="0"/>
        <v>0</v>
      </c>
      <c r="J9" s="53"/>
    </row>
    <row r="10" ht="150" customHeight="1" spans="1:17">
      <c r="A10" s="49" t="s">
        <v>114</v>
      </c>
      <c r="B10" s="45" t="s">
        <v>115</v>
      </c>
      <c r="C10" s="50" t="s">
        <v>116</v>
      </c>
      <c r="D10" s="42" t="s">
        <v>110</v>
      </c>
      <c r="E10" s="46">
        <v>1</v>
      </c>
      <c r="F10" s="51"/>
      <c r="G10" s="52">
        <f t="shared" si="0"/>
        <v>0</v>
      </c>
      <c r="J10" s="53"/>
    </row>
    <row r="11" ht="150" customHeight="1" spans="1:17">
      <c r="A11" s="49" t="s">
        <v>117</v>
      </c>
      <c r="B11" s="45" t="s">
        <v>115</v>
      </c>
      <c r="C11" s="50" t="s">
        <v>118</v>
      </c>
      <c r="D11" s="42" t="s">
        <v>110</v>
      </c>
      <c r="E11" s="46">
        <v>3</v>
      </c>
      <c r="F11" s="51"/>
      <c r="G11" s="52">
        <f t="shared" si="0"/>
        <v>0</v>
      </c>
      <c r="J11" s="53"/>
    </row>
    <row r="12" ht="319" customHeight="1" spans="1:17">
      <c r="A12" s="49" t="s">
        <v>119</v>
      </c>
      <c r="B12" s="45" t="s">
        <v>120</v>
      </c>
      <c r="C12" s="50" t="s">
        <v>121</v>
      </c>
      <c r="D12" s="42" t="s">
        <v>110</v>
      </c>
      <c r="E12" s="46">
        <v>8</v>
      </c>
      <c r="F12" s="51"/>
      <c r="G12" s="52">
        <f t="shared" si="0"/>
        <v>0</v>
      </c>
      <c r="I12" s="54"/>
    </row>
    <row r="13" ht="143" customHeight="1" spans="1:17">
      <c r="A13" s="49" t="s">
        <v>122</v>
      </c>
      <c r="B13" s="45" t="s">
        <v>123</v>
      </c>
      <c r="C13" s="50" t="s">
        <v>124</v>
      </c>
      <c r="D13" s="42" t="s">
        <v>110</v>
      </c>
      <c r="E13" s="46">
        <v>4</v>
      </c>
      <c r="F13" s="51"/>
      <c r="G13" s="52">
        <f t="shared" si="0"/>
        <v>0</v>
      </c>
      <c r="I13" s="54"/>
    </row>
    <row r="14" ht="45" customHeight="1" spans="1:17">
      <c r="A14" s="49" t="s">
        <v>125</v>
      </c>
      <c r="B14" s="45" t="s">
        <v>126</v>
      </c>
      <c r="C14" s="50" t="s">
        <v>127</v>
      </c>
      <c r="D14" s="42" t="s">
        <v>106</v>
      </c>
      <c r="E14" s="46">
        <v>1</v>
      </c>
      <c r="F14" s="51"/>
      <c r="G14" s="52">
        <f t="shared" si="0"/>
        <v>0</v>
      </c>
    </row>
    <row r="15" ht="73" customHeight="1" spans="1:17">
      <c r="A15" s="49" t="s">
        <v>128</v>
      </c>
      <c r="B15" s="45" t="s">
        <v>129</v>
      </c>
      <c r="C15" s="50" t="s">
        <v>130</v>
      </c>
      <c r="D15" s="42" t="s">
        <v>106</v>
      </c>
      <c r="E15" s="46">
        <v>1</v>
      </c>
      <c r="F15" s="51"/>
      <c r="G15" s="52">
        <f t="shared" si="0"/>
        <v>0</v>
      </c>
      <c r="J15" s="53"/>
    </row>
    <row r="16" ht="30" customHeight="1" spans="1:17">
      <c r="A16" s="49" t="s">
        <v>131</v>
      </c>
      <c r="B16" s="45" t="s">
        <v>132</v>
      </c>
      <c r="C16" s="50" t="s">
        <v>133</v>
      </c>
      <c r="D16" s="46" t="s">
        <v>134</v>
      </c>
      <c r="E16" s="46">
        <v>880</v>
      </c>
      <c r="F16" s="51"/>
      <c r="G16" s="52">
        <f t="shared" si="0"/>
        <v>0</v>
      </c>
    </row>
    <row r="17" ht="30" customHeight="1" spans="1:10">
      <c r="A17" s="49" t="s">
        <v>135</v>
      </c>
      <c r="B17" s="45" t="s">
        <v>132</v>
      </c>
      <c r="C17" s="50" t="s">
        <v>136</v>
      </c>
      <c r="D17" s="46" t="s">
        <v>134</v>
      </c>
      <c r="E17" s="46">
        <v>150</v>
      </c>
      <c r="F17" s="51"/>
      <c r="G17" s="52">
        <f t="shared" si="0"/>
        <v>0</v>
      </c>
    </row>
    <row r="18" ht="64.8" spans="1:10">
      <c r="A18" s="49" t="s">
        <v>137</v>
      </c>
      <c r="B18" s="45" t="s">
        <v>138</v>
      </c>
      <c r="C18" s="50" t="s">
        <v>139</v>
      </c>
      <c r="D18" s="42" t="s">
        <v>140</v>
      </c>
      <c r="E18" s="46">
        <v>1</v>
      </c>
      <c r="F18" s="51"/>
      <c r="G18" s="52">
        <f t="shared" si="0"/>
        <v>0</v>
      </c>
    </row>
    <row r="19" ht="51.6" spans="1:10">
      <c r="A19" s="49" t="s">
        <v>141</v>
      </c>
      <c r="B19" s="45" t="s">
        <v>142</v>
      </c>
      <c r="C19" s="50" t="s">
        <v>143</v>
      </c>
      <c r="D19" s="46" t="s">
        <v>134</v>
      </c>
      <c r="E19" s="46">
        <v>380</v>
      </c>
      <c r="F19" s="51"/>
      <c r="G19" s="52">
        <f t="shared" si="0"/>
        <v>0</v>
      </c>
    </row>
    <row r="20" ht="51.6" spans="1:10">
      <c r="A20" s="49" t="s">
        <v>144</v>
      </c>
      <c r="B20" s="45" t="s">
        <v>145</v>
      </c>
      <c r="C20" s="50" t="s">
        <v>146</v>
      </c>
      <c r="D20" s="46" t="s">
        <v>134</v>
      </c>
      <c r="E20" s="46">
        <v>60</v>
      </c>
      <c r="F20" s="51"/>
      <c r="G20" s="52">
        <f t="shared" si="0"/>
        <v>0</v>
      </c>
    </row>
    <row r="21" ht="30" customHeight="1" spans="1:10">
      <c r="A21" s="49" t="s">
        <v>147</v>
      </c>
      <c r="B21" s="45" t="s">
        <v>148</v>
      </c>
      <c r="C21" s="50" t="s">
        <v>149</v>
      </c>
      <c r="D21" s="46" t="s">
        <v>134</v>
      </c>
      <c r="E21" s="46">
        <v>30</v>
      </c>
      <c r="F21" s="51"/>
      <c r="G21" s="52">
        <f t="shared" si="0"/>
        <v>0</v>
      </c>
    </row>
    <row r="22" ht="51.6" spans="1:10">
      <c r="A22" s="49" t="s">
        <v>150</v>
      </c>
      <c r="B22" s="45" t="s">
        <v>151</v>
      </c>
      <c r="C22" s="50" t="s">
        <v>152</v>
      </c>
      <c r="D22" s="42" t="s">
        <v>153</v>
      </c>
      <c r="E22" s="46">
        <v>8</v>
      </c>
      <c r="F22" s="51"/>
      <c r="G22" s="52">
        <f t="shared" si="0"/>
        <v>0</v>
      </c>
    </row>
    <row r="23" ht="76.8" spans="1:10">
      <c r="A23" s="49" t="s">
        <v>154</v>
      </c>
      <c r="B23" s="45" t="s">
        <v>155</v>
      </c>
      <c r="C23" s="50" t="s">
        <v>156</v>
      </c>
      <c r="D23" s="42" t="s">
        <v>140</v>
      </c>
      <c r="E23" s="46">
        <v>1</v>
      </c>
      <c r="F23" s="51"/>
      <c r="G23" s="52">
        <f t="shared" si="0"/>
        <v>0</v>
      </c>
    </row>
    <row r="24" ht="51.6" spans="1:10">
      <c r="A24" s="49" t="s">
        <v>157</v>
      </c>
      <c r="B24" s="45" t="s">
        <v>158</v>
      </c>
      <c r="C24" s="50" t="s">
        <v>159</v>
      </c>
      <c r="D24" s="42" t="s">
        <v>160</v>
      </c>
      <c r="E24" s="46">
        <v>1</v>
      </c>
      <c r="F24" s="51"/>
      <c r="G24" s="52">
        <f t="shared" si="0"/>
        <v>0</v>
      </c>
    </row>
    <row r="25" ht="26.4" spans="1:10">
      <c r="A25" s="49" t="s">
        <v>161</v>
      </c>
      <c r="B25" s="45" t="s">
        <v>162</v>
      </c>
      <c r="C25" s="50" t="s">
        <v>163</v>
      </c>
      <c r="D25" s="42" t="s">
        <v>164</v>
      </c>
      <c r="E25" s="46">
        <v>1</v>
      </c>
      <c r="F25" s="51"/>
      <c r="G25" s="52">
        <f t="shared" si="0"/>
        <v>0</v>
      </c>
    </row>
    <row r="26" ht="25" customHeight="1" spans="1:10">
      <c r="A26" s="49" t="s">
        <v>165</v>
      </c>
      <c r="B26" s="45" t="s">
        <v>166</v>
      </c>
      <c r="C26" s="55" t="s">
        <v>167</v>
      </c>
      <c r="D26" s="42" t="s">
        <v>140</v>
      </c>
      <c r="E26" s="46">
        <v>1</v>
      </c>
      <c r="F26" s="51"/>
      <c r="G26" s="52">
        <f t="shared" si="0"/>
        <v>0</v>
      </c>
    </row>
    <row r="27" ht="26.4" spans="1:10">
      <c r="A27" s="49" t="s">
        <v>168</v>
      </c>
      <c r="B27" s="45" t="s">
        <v>169</v>
      </c>
      <c r="C27" s="50" t="s">
        <v>170</v>
      </c>
      <c r="D27" s="42" t="s">
        <v>140</v>
      </c>
      <c r="E27" s="46">
        <v>1</v>
      </c>
      <c r="F27" s="51"/>
      <c r="G27" s="52">
        <f t="shared" si="0"/>
        <v>0</v>
      </c>
    </row>
    <row r="28" ht="25" customHeight="1" spans="1:10">
      <c r="A28" s="49" t="s">
        <v>171</v>
      </c>
      <c r="B28" s="45" t="s">
        <v>172</v>
      </c>
      <c r="C28" s="55" t="s">
        <v>173</v>
      </c>
      <c r="D28" s="46" t="s">
        <v>174</v>
      </c>
      <c r="E28" s="46">
        <v>86</v>
      </c>
      <c r="F28" s="51"/>
      <c r="G28" s="52">
        <f t="shared" si="0"/>
        <v>0</v>
      </c>
    </row>
    <row r="29" ht="43.2" spans="1:10">
      <c r="A29" s="56" t="s">
        <v>175</v>
      </c>
      <c r="B29" s="45" t="s">
        <v>176</v>
      </c>
      <c r="C29" s="46"/>
      <c r="D29" s="46"/>
      <c r="E29" s="46"/>
      <c r="F29" s="51"/>
      <c r="G29" s="52">
        <f t="shared" si="0"/>
        <v>0</v>
      </c>
    </row>
    <row r="30" ht="297" customHeight="1" spans="1:10">
      <c r="A30" s="49" t="s">
        <v>103</v>
      </c>
      <c r="B30" s="45" t="s">
        <v>104</v>
      </c>
      <c r="C30" s="50" t="s">
        <v>177</v>
      </c>
      <c r="D30" s="42" t="s">
        <v>106</v>
      </c>
      <c r="E30" s="46">
        <v>1</v>
      </c>
      <c r="F30" s="51"/>
      <c r="G30" s="52">
        <f t="shared" si="0"/>
        <v>0</v>
      </c>
      <c r="J30" s="53"/>
    </row>
    <row r="31" ht="213" customHeight="1" spans="1:10">
      <c r="A31" s="49" t="s">
        <v>107</v>
      </c>
      <c r="B31" s="45" t="s">
        <v>108</v>
      </c>
      <c r="C31" s="50" t="s">
        <v>109</v>
      </c>
      <c r="D31" s="42" t="s">
        <v>110</v>
      </c>
      <c r="E31" s="46">
        <v>4</v>
      </c>
      <c r="F31" s="51"/>
      <c r="G31" s="52">
        <f t="shared" si="0"/>
        <v>0</v>
      </c>
      <c r="J31" s="53"/>
    </row>
    <row r="32" ht="213" customHeight="1" spans="1:10">
      <c r="A32" s="49" t="s">
        <v>178</v>
      </c>
      <c r="B32" s="45" t="s">
        <v>179</v>
      </c>
      <c r="C32" s="50" t="s">
        <v>109</v>
      </c>
      <c r="D32" s="42" t="s">
        <v>110</v>
      </c>
      <c r="E32" s="46">
        <v>2</v>
      </c>
      <c r="F32" s="51"/>
      <c r="G32" s="52">
        <f t="shared" si="0"/>
        <v>0</v>
      </c>
      <c r="J32" s="53"/>
    </row>
    <row r="33" ht="196" customHeight="1" spans="1:10">
      <c r="A33" s="49" t="s">
        <v>111</v>
      </c>
      <c r="B33" s="45" t="s">
        <v>112</v>
      </c>
      <c r="C33" s="50" t="s">
        <v>180</v>
      </c>
      <c r="D33" s="42" t="s">
        <v>110</v>
      </c>
      <c r="E33" s="46">
        <v>4</v>
      </c>
      <c r="F33" s="51"/>
      <c r="G33" s="52">
        <f t="shared" si="0"/>
        <v>0</v>
      </c>
      <c r="J33" s="53"/>
    </row>
    <row r="34" ht="150" customHeight="1" spans="1:10">
      <c r="A34" s="49" t="s">
        <v>114</v>
      </c>
      <c r="B34" s="45" t="s">
        <v>115</v>
      </c>
      <c r="C34" s="50" t="s">
        <v>181</v>
      </c>
      <c r="D34" s="42" t="s">
        <v>110</v>
      </c>
      <c r="E34" s="46">
        <v>2</v>
      </c>
      <c r="F34" s="51"/>
      <c r="G34" s="52">
        <f t="shared" si="0"/>
        <v>0</v>
      </c>
      <c r="J34" s="53"/>
    </row>
    <row r="35" ht="150" customHeight="1" spans="1:10">
      <c r="A35" s="49" t="s">
        <v>117</v>
      </c>
      <c r="B35" s="45" t="s">
        <v>115</v>
      </c>
      <c r="C35" s="50" t="s">
        <v>118</v>
      </c>
      <c r="D35" s="42" t="s">
        <v>110</v>
      </c>
      <c r="E35" s="46">
        <v>2</v>
      </c>
      <c r="F35" s="51"/>
      <c r="G35" s="52">
        <f t="shared" si="0"/>
        <v>0</v>
      </c>
      <c r="J35" s="53"/>
    </row>
    <row r="36" ht="319" customHeight="1" spans="1:10">
      <c r="A36" s="49" t="s">
        <v>119</v>
      </c>
      <c r="B36" s="45" t="s">
        <v>120</v>
      </c>
      <c r="C36" s="50" t="s">
        <v>121</v>
      </c>
      <c r="D36" s="42" t="s">
        <v>110</v>
      </c>
      <c r="E36" s="46">
        <v>8</v>
      </c>
      <c r="F36" s="51"/>
      <c r="G36" s="52">
        <f t="shared" si="0"/>
        <v>0</v>
      </c>
      <c r="I36" s="54"/>
    </row>
    <row r="37" ht="143" customHeight="1" spans="1:10">
      <c r="A37" s="49" t="s">
        <v>122</v>
      </c>
      <c r="B37" s="45" t="s">
        <v>123</v>
      </c>
      <c r="C37" s="50" t="s">
        <v>124</v>
      </c>
      <c r="D37" s="42" t="s">
        <v>110</v>
      </c>
      <c r="E37" s="46">
        <v>4</v>
      </c>
      <c r="F37" s="51"/>
      <c r="G37" s="52">
        <f t="shared" si="0"/>
        <v>0</v>
      </c>
      <c r="I37" s="54"/>
    </row>
    <row r="38" ht="45" customHeight="1" spans="1:10">
      <c r="A38" s="49" t="s">
        <v>125</v>
      </c>
      <c r="B38" s="45" t="s">
        <v>126</v>
      </c>
      <c r="C38" s="50" t="s">
        <v>127</v>
      </c>
      <c r="D38" s="42" t="s">
        <v>106</v>
      </c>
      <c r="E38" s="46">
        <v>1</v>
      </c>
      <c r="F38" s="51"/>
      <c r="G38" s="52">
        <f t="shared" si="0"/>
        <v>0</v>
      </c>
    </row>
    <row r="39" ht="73" customHeight="1" spans="1:10">
      <c r="A39" s="49" t="s">
        <v>128</v>
      </c>
      <c r="B39" s="45" t="s">
        <v>129</v>
      </c>
      <c r="C39" s="50" t="s">
        <v>130</v>
      </c>
      <c r="D39" s="42" t="s">
        <v>106</v>
      </c>
      <c r="E39" s="46">
        <v>1</v>
      </c>
      <c r="F39" s="51"/>
      <c r="G39" s="52">
        <f t="shared" si="0"/>
        <v>0</v>
      </c>
      <c r="J39" s="53"/>
    </row>
    <row r="40" ht="30" customHeight="1" spans="1:10">
      <c r="A40" s="49" t="s">
        <v>131</v>
      </c>
      <c r="B40" s="45" t="s">
        <v>132</v>
      </c>
      <c r="C40" s="50" t="s">
        <v>133</v>
      </c>
      <c r="D40" s="46" t="s">
        <v>134</v>
      </c>
      <c r="E40" s="46">
        <v>1050</v>
      </c>
      <c r="F40" s="51"/>
      <c r="G40" s="52">
        <f t="shared" si="0"/>
        <v>0</v>
      </c>
    </row>
    <row r="41" ht="30" customHeight="1" spans="1:10">
      <c r="A41" s="49" t="s">
        <v>135</v>
      </c>
      <c r="B41" s="45" t="s">
        <v>132</v>
      </c>
      <c r="C41" s="50" t="s">
        <v>182</v>
      </c>
      <c r="D41" s="46" t="s">
        <v>134</v>
      </c>
      <c r="E41" s="46">
        <v>500</v>
      </c>
      <c r="F41" s="51"/>
      <c r="G41" s="52">
        <f t="shared" si="0"/>
        <v>0</v>
      </c>
    </row>
    <row r="42" ht="64.8" spans="1:10">
      <c r="A42" s="49" t="s">
        <v>137</v>
      </c>
      <c r="B42" s="45" t="s">
        <v>138</v>
      </c>
      <c r="C42" s="50" t="s">
        <v>139</v>
      </c>
      <c r="D42" s="42" t="s">
        <v>140</v>
      </c>
      <c r="E42" s="46">
        <v>1</v>
      </c>
      <c r="F42" s="51"/>
      <c r="G42" s="52">
        <f t="shared" si="0"/>
        <v>0</v>
      </c>
    </row>
    <row r="43" ht="51.6" spans="1:10">
      <c r="A43" s="49" t="s">
        <v>141</v>
      </c>
      <c r="B43" s="45" t="s">
        <v>142</v>
      </c>
      <c r="C43" s="50" t="s">
        <v>143</v>
      </c>
      <c r="D43" s="46" t="s">
        <v>134</v>
      </c>
      <c r="E43" s="46">
        <v>1160</v>
      </c>
      <c r="F43" s="51"/>
      <c r="G43" s="52">
        <f t="shared" si="0"/>
        <v>0</v>
      </c>
    </row>
    <row r="44" ht="51.6" spans="1:10">
      <c r="A44" s="49" t="s">
        <v>144</v>
      </c>
      <c r="B44" s="45" t="s">
        <v>145</v>
      </c>
      <c r="C44" s="50" t="s">
        <v>146</v>
      </c>
      <c r="D44" s="46" t="s">
        <v>134</v>
      </c>
      <c r="E44" s="46">
        <v>80</v>
      </c>
      <c r="F44" s="51"/>
      <c r="G44" s="52">
        <f t="shared" ref="G44:G62" si="1">ROUND(E44*F44,2)</f>
        <v>0</v>
      </c>
    </row>
    <row r="45" ht="51.6" spans="1:10">
      <c r="A45" s="49" t="s">
        <v>150</v>
      </c>
      <c r="B45" s="45" t="s">
        <v>151</v>
      </c>
      <c r="C45" s="50" t="s">
        <v>152</v>
      </c>
      <c r="D45" s="42" t="s">
        <v>153</v>
      </c>
      <c r="E45" s="46">
        <v>8</v>
      </c>
      <c r="F45" s="51"/>
      <c r="G45" s="52">
        <f t="shared" si="1"/>
        <v>0</v>
      </c>
    </row>
    <row r="46" ht="76.8" spans="1:10">
      <c r="A46" s="49" t="s">
        <v>154</v>
      </c>
      <c r="B46" s="45" t="s">
        <v>155</v>
      </c>
      <c r="C46" s="50" t="s">
        <v>156</v>
      </c>
      <c r="D46" s="42" t="s">
        <v>140</v>
      </c>
      <c r="E46" s="46">
        <v>1</v>
      </c>
      <c r="F46" s="51"/>
      <c r="G46" s="52">
        <f t="shared" si="1"/>
        <v>0</v>
      </c>
    </row>
    <row r="47" ht="51.6" spans="1:10">
      <c r="A47" s="49" t="s">
        <v>157</v>
      </c>
      <c r="B47" s="45" t="s">
        <v>158</v>
      </c>
      <c r="C47" s="50" t="s">
        <v>159</v>
      </c>
      <c r="D47" s="42" t="s">
        <v>160</v>
      </c>
      <c r="E47" s="46">
        <v>1</v>
      </c>
      <c r="F47" s="51"/>
      <c r="G47" s="52">
        <f t="shared" si="1"/>
        <v>0</v>
      </c>
    </row>
    <row r="48" ht="26.4" spans="1:10">
      <c r="A48" s="49" t="s">
        <v>161</v>
      </c>
      <c r="B48" s="45" t="s">
        <v>162</v>
      </c>
      <c r="C48" s="50" t="s">
        <v>163</v>
      </c>
      <c r="D48" s="42" t="s">
        <v>164</v>
      </c>
      <c r="E48" s="46">
        <v>1</v>
      </c>
      <c r="F48" s="51"/>
      <c r="G48" s="52">
        <f t="shared" si="1"/>
        <v>0</v>
      </c>
    </row>
    <row r="49" ht="25" customHeight="1" spans="1:10">
      <c r="A49" s="49" t="s">
        <v>165</v>
      </c>
      <c r="B49" s="45" t="s">
        <v>166</v>
      </c>
      <c r="C49" s="55" t="s">
        <v>167</v>
      </c>
      <c r="D49" s="42" t="s">
        <v>140</v>
      </c>
      <c r="E49" s="46">
        <v>1</v>
      </c>
      <c r="F49" s="51"/>
      <c r="G49" s="52">
        <f t="shared" si="1"/>
        <v>0</v>
      </c>
    </row>
    <row r="50" ht="26.4" spans="1:10">
      <c r="A50" s="49" t="s">
        <v>168</v>
      </c>
      <c r="B50" s="45" t="s">
        <v>169</v>
      </c>
      <c r="C50" s="50" t="s">
        <v>170</v>
      </c>
      <c r="D50" s="42" t="s">
        <v>140</v>
      </c>
      <c r="E50" s="46">
        <v>1</v>
      </c>
      <c r="F50" s="51"/>
      <c r="G50" s="52">
        <f t="shared" si="1"/>
        <v>0</v>
      </c>
    </row>
    <row r="51" ht="25" customHeight="1" spans="1:10">
      <c r="A51" s="49" t="s">
        <v>171</v>
      </c>
      <c r="B51" s="45" t="s">
        <v>172</v>
      </c>
      <c r="C51" s="55" t="s">
        <v>173</v>
      </c>
      <c r="D51" s="46" t="s">
        <v>174</v>
      </c>
      <c r="E51" s="46">
        <v>120</v>
      </c>
      <c r="F51" s="51"/>
      <c r="G51" s="52">
        <f t="shared" si="1"/>
        <v>0</v>
      </c>
    </row>
    <row r="52" ht="25" customHeight="1" spans="1:10">
      <c r="A52" s="49" t="s">
        <v>183</v>
      </c>
      <c r="B52" s="45" t="s">
        <v>184</v>
      </c>
      <c r="C52" s="55" t="s">
        <v>185</v>
      </c>
      <c r="D52" s="42" t="s">
        <v>164</v>
      </c>
      <c r="E52" s="46">
        <v>1</v>
      </c>
      <c r="F52" s="51"/>
      <c r="G52" s="52">
        <f t="shared" si="1"/>
        <v>0</v>
      </c>
    </row>
    <row r="53" ht="43.2" spans="1:10">
      <c r="A53" s="147" t="s">
        <v>186</v>
      </c>
      <c r="B53" s="45" t="s">
        <v>187</v>
      </c>
      <c r="C53" s="46"/>
      <c r="D53" s="46"/>
      <c r="E53" s="46"/>
      <c r="F53" s="51"/>
      <c r="G53" s="52">
        <f t="shared" si="1"/>
        <v>0</v>
      </c>
    </row>
    <row r="54" ht="297" customHeight="1" spans="1:10">
      <c r="A54" s="49" t="s">
        <v>103</v>
      </c>
      <c r="B54" s="45" t="s">
        <v>104</v>
      </c>
      <c r="C54" s="50" t="s">
        <v>188</v>
      </c>
      <c r="D54" s="42" t="s">
        <v>106</v>
      </c>
      <c r="E54" s="46">
        <v>1</v>
      </c>
      <c r="F54" s="51"/>
      <c r="G54" s="52">
        <f t="shared" si="1"/>
        <v>0</v>
      </c>
      <c r="J54" s="53"/>
    </row>
    <row r="55" ht="213" customHeight="1" spans="1:10">
      <c r="A55" s="49" t="s">
        <v>107</v>
      </c>
      <c r="B55" s="45" t="s">
        <v>108</v>
      </c>
      <c r="C55" s="50" t="s">
        <v>109</v>
      </c>
      <c r="D55" s="42" t="s">
        <v>110</v>
      </c>
      <c r="E55" s="46">
        <v>4</v>
      </c>
      <c r="F55" s="51"/>
      <c r="G55" s="52">
        <f t="shared" si="1"/>
        <v>0</v>
      </c>
      <c r="J55" s="53"/>
    </row>
    <row r="56" ht="196" customHeight="1" spans="1:10">
      <c r="A56" s="49" t="s">
        <v>111</v>
      </c>
      <c r="B56" s="45" t="s">
        <v>112</v>
      </c>
      <c r="C56" s="50" t="s">
        <v>180</v>
      </c>
      <c r="D56" s="42" t="s">
        <v>110</v>
      </c>
      <c r="E56" s="46">
        <v>4</v>
      </c>
      <c r="F56" s="51"/>
      <c r="G56" s="52">
        <f t="shared" si="1"/>
        <v>0</v>
      </c>
      <c r="J56" s="53"/>
    </row>
    <row r="57" ht="150" customHeight="1" spans="1:10">
      <c r="A57" s="49" t="s">
        <v>114</v>
      </c>
      <c r="B57" s="45" t="s">
        <v>115</v>
      </c>
      <c r="C57" s="50" t="s">
        <v>181</v>
      </c>
      <c r="D57" s="42" t="s">
        <v>110</v>
      </c>
      <c r="E57" s="46">
        <v>1</v>
      </c>
      <c r="F57" s="51"/>
      <c r="G57" s="52">
        <f t="shared" si="1"/>
        <v>0</v>
      </c>
      <c r="J57" s="53"/>
    </row>
    <row r="58" ht="150" customHeight="1" spans="1:10">
      <c r="A58" s="49" t="s">
        <v>117</v>
      </c>
      <c r="B58" s="45" t="s">
        <v>115</v>
      </c>
      <c r="C58" s="50" t="s">
        <v>118</v>
      </c>
      <c r="D58" s="42" t="s">
        <v>110</v>
      </c>
      <c r="E58" s="46">
        <v>2</v>
      </c>
      <c r="F58" s="51"/>
      <c r="G58" s="52">
        <f t="shared" si="1"/>
        <v>0</v>
      </c>
      <c r="J58" s="53"/>
    </row>
    <row r="59" ht="319" customHeight="1" spans="1:10">
      <c r="A59" s="49" t="s">
        <v>119</v>
      </c>
      <c r="B59" s="45" t="s">
        <v>120</v>
      </c>
      <c r="C59" s="50" t="s">
        <v>121</v>
      </c>
      <c r="D59" s="42" t="s">
        <v>110</v>
      </c>
      <c r="E59" s="46">
        <v>8</v>
      </c>
      <c r="F59" s="51"/>
      <c r="G59" s="52">
        <f t="shared" si="1"/>
        <v>0</v>
      </c>
      <c r="I59" s="54"/>
    </row>
    <row r="60" ht="143" customHeight="1" spans="1:10">
      <c r="A60" s="49" t="s">
        <v>122</v>
      </c>
      <c r="B60" s="45" t="s">
        <v>123</v>
      </c>
      <c r="C60" s="50" t="s">
        <v>124</v>
      </c>
      <c r="D60" s="42" t="s">
        <v>110</v>
      </c>
      <c r="E60" s="46">
        <v>4</v>
      </c>
      <c r="F60" s="51"/>
      <c r="G60" s="52">
        <f t="shared" si="1"/>
        <v>0</v>
      </c>
      <c r="I60" s="54"/>
    </row>
    <row r="61" ht="45" customHeight="1" spans="1:10">
      <c r="A61" s="49" t="s">
        <v>125</v>
      </c>
      <c r="B61" s="45" t="s">
        <v>126</v>
      </c>
      <c r="C61" s="50" t="s">
        <v>127</v>
      </c>
      <c r="D61" s="42" t="s">
        <v>106</v>
      </c>
      <c r="E61" s="46">
        <v>1</v>
      </c>
      <c r="F61" s="51"/>
      <c r="G61" s="52">
        <f t="shared" si="1"/>
        <v>0</v>
      </c>
    </row>
    <row r="62" ht="73" customHeight="1" spans="1:10">
      <c r="A62" s="49" t="s">
        <v>128</v>
      </c>
      <c r="B62" s="45" t="s">
        <v>129</v>
      </c>
      <c r="C62" s="50" t="s">
        <v>130</v>
      </c>
      <c r="D62" s="42" t="s">
        <v>106</v>
      </c>
      <c r="E62" s="46">
        <v>1</v>
      </c>
      <c r="F62" s="51"/>
      <c r="G62" s="52">
        <f t="shared" si="1"/>
        <v>0</v>
      </c>
      <c r="J62" s="53"/>
    </row>
    <row r="63" ht="30" customHeight="1" spans="1:10">
      <c r="A63" s="49" t="s">
        <v>131</v>
      </c>
      <c r="B63" s="45" t="s">
        <v>132</v>
      </c>
      <c r="C63" s="50" t="s">
        <v>133</v>
      </c>
      <c r="D63" s="46" t="s">
        <v>134</v>
      </c>
      <c r="E63" s="46">
        <v>970</v>
      </c>
      <c r="F63" s="51"/>
      <c r="G63" s="52">
        <f t="shared" ref="G63:G68" si="2">ROUND(E63*F63,2)</f>
        <v>0</v>
      </c>
    </row>
    <row r="64" ht="30" customHeight="1" spans="1:10">
      <c r="A64" s="49" t="s">
        <v>135</v>
      </c>
      <c r="B64" s="45" t="s">
        <v>132</v>
      </c>
      <c r="C64" s="50" t="s">
        <v>136</v>
      </c>
      <c r="D64" s="46" t="s">
        <v>134</v>
      </c>
      <c r="E64" s="46">
        <v>50</v>
      </c>
      <c r="F64" s="51"/>
      <c r="G64" s="52">
        <f t="shared" si="2"/>
        <v>0</v>
      </c>
    </row>
    <row r="65" ht="64.8" spans="1:10">
      <c r="A65" s="49" t="s">
        <v>137</v>
      </c>
      <c r="B65" s="45" t="s">
        <v>138</v>
      </c>
      <c r="C65" s="50" t="s">
        <v>139</v>
      </c>
      <c r="D65" s="42" t="s">
        <v>140</v>
      </c>
      <c r="E65" s="46">
        <v>1</v>
      </c>
      <c r="F65" s="51"/>
      <c r="G65" s="52">
        <f t="shared" si="2"/>
        <v>0</v>
      </c>
    </row>
    <row r="66" ht="51.6" spans="1:10">
      <c r="A66" s="49" t="s">
        <v>141</v>
      </c>
      <c r="B66" s="45" t="s">
        <v>142</v>
      </c>
      <c r="C66" s="50" t="s">
        <v>143</v>
      </c>
      <c r="D66" s="46" t="s">
        <v>134</v>
      </c>
      <c r="E66" s="46">
        <v>160</v>
      </c>
      <c r="F66" s="51"/>
      <c r="G66" s="52">
        <f t="shared" si="2"/>
        <v>0</v>
      </c>
    </row>
    <row r="67" ht="51.6" spans="1:10">
      <c r="A67" s="49" t="s">
        <v>144</v>
      </c>
      <c r="B67" s="45" t="s">
        <v>145</v>
      </c>
      <c r="C67" s="50" t="s">
        <v>146</v>
      </c>
      <c r="D67" s="46" t="s">
        <v>134</v>
      </c>
      <c r="E67" s="46">
        <v>120</v>
      </c>
      <c r="F67" s="51"/>
      <c r="G67" s="52">
        <f t="shared" si="2"/>
        <v>0</v>
      </c>
    </row>
    <row r="68" ht="30" customHeight="1" spans="1:10">
      <c r="A68" s="49" t="s">
        <v>147</v>
      </c>
      <c r="B68" s="45" t="s">
        <v>148</v>
      </c>
      <c r="C68" s="50" t="s">
        <v>149</v>
      </c>
      <c r="D68" s="46" t="s">
        <v>134</v>
      </c>
      <c r="E68" s="46">
        <v>50</v>
      </c>
      <c r="F68" s="51"/>
      <c r="G68" s="52">
        <f t="shared" si="2"/>
        <v>0</v>
      </c>
    </row>
    <row r="69" ht="51.6" spans="1:10">
      <c r="A69" s="49" t="s">
        <v>150</v>
      </c>
      <c r="B69" s="45" t="s">
        <v>151</v>
      </c>
      <c r="C69" s="50" t="s">
        <v>152</v>
      </c>
      <c r="D69" s="42" t="s">
        <v>153</v>
      </c>
      <c r="E69" s="46">
        <v>8</v>
      </c>
      <c r="F69" s="51"/>
      <c r="G69" s="52">
        <f t="shared" ref="G69:G96" si="3">ROUND(E69*F69,2)</f>
        <v>0</v>
      </c>
    </row>
    <row r="70" ht="76.8" spans="1:10">
      <c r="A70" s="49" t="s">
        <v>154</v>
      </c>
      <c r="B70" s="45" t="s">
        <v>155</v>
      </c>
      <c r="C70" s="50" t="s">
        <v>156</v>
      </c>
      <c r="D70" s="42" t="s">
        <v>140</v>
      </c>
      <c r="E70" s="46">
        <v>1</v>
      </c>
      <c r="F70" s="51"/>
      <c r="G70" s="52">
        <f t="shared" si="3"/>
        <v>0</v>
      </c>
    </row>
    <row r="71" ht="51.6" spans="1:10">
      <c r="A71" s="49" t="s">
        <v>157</v>
      </c>
      <c r="B71" s="45" t="s">
        <v>158</v>
      </c>
      <c r="C71" s="50" t="s">
        <v>159</v>
      </c>
      <c r="D71" s="42" t="s">
        <v>160</v>
      </c>
      <c r="E71" s="46">
        <v>1</v>
      </c>
      <c r="F71" s="51"/>
      <c r="G71" s="52">
        <f t="shared" si="3"/>
        <v>0</v>
      </c>
    </row>
    <row r="72" ht="26.4" spans="1:10">
      <c r="A72" s="49" t="s">
        <v>161</v>
      </c>
      <c r="B72" s="45" t="s">
        <v>162</v>
      </c>
      <c r="C72" s="50" t="s">
        <v>163</v>
      </c>
      <c r="D72" s="42" t="s">
        <v>164</v>
      </c>
      <c r="E72" s="46">
        <v>1</v>
      </c>
      <c r="F72" s="51"/>
      <c r="G72" s="52">
        <f t="shared" si="3"/>
        <v>0</v>
      </c>
    </row>
    <row r="73" ht="25" customHeight="1" spans="1:10">
      <c r="A73" s="49" t="s">
        <v>165</v>
      </c>
      <c r="B73" s="45" t="s">
        <v>166</v>
      </c>
      <c r="C73" s="55" t="s">
        <v>167</v>
      </c>
      <c r="D73" s="42" t="s">
        <v>140</v>
      </c>
      <c r="E73" s="46">
        <v>1</v>
      </c>
      <c r="F73" s="51"/>
      <c r="G73" s="52">
        <f t="shared" si="3"/>
        <v>0</v>
      </c>
    </row>
    <row r="74" ht="26.4" spans="1:10">
      <c r="A74" s="49" t="s">
        <v>168</v>
      </c>
      <c r="B74" s="45" t="s">
        <v>169</v>
      </c>
      <c r="C74" s="50" t="s">
        <v>170</v>
      </c>
      <c r="D74" s="42" t="s">
        <v>140</v>
      </c>
      <c r="E74" s="46">
        <v>1</v>
      </c>
      <c r="F74" s="51"/>
      <c r="G74" s="52">
        <f t="shared" si="3"/>
        <v>0</v>
      </c>
    </row>
    <row r="75" ht="25" customHeight="1" spans="1:10">
      <c r="A75" s="49" t="s">
        <v>171</v>
      </c>
      <c r="B75" s="45" t="s">
        <v>172</v>
      </c>
      <c r="C75" s="55" t="s">
        <v>173</v>
      </c>
      <c r="D75" s="46" t="s">
        <v>174</v>
      </c>
      <c r="E75" s="46">
        <v>90</v>
      </c>
      <c r="F75" s="51"/>
      <c r="G75" s="52">
        <f t="shared" si="3"/>
        <v>0</v>
      </c>
    </row>
    <row r="76" ht="43.2" spans="1:10">
      <c r="A76" s="147" t="s">
        <v>189</v>
      </c>
      <c r="B76" s="45" t="s">
        <v>190</v>
      </c>
      <c r="C76" s="46"/>
      <c r="D76" s="46"/>
      <c r="E76" s="46"/>
      <c r="F76" s="51"/>
      <c r="G76" s="52">
        <f t="shared" si="3"/>
        <v>0</v>
      </c>
    </row>
    <row r="77" ht="297" customHeight="1" spans="1:10">
      <c r="A77" s="49" t="s">
        <v>103</v>
      </c>
      <c r="B77" s="45" t="s">
        <v>104</v>
      </c>
      <c r="C77" s="50" t="s">
        <v>188</v>
      </c>
      <c r="D77" s="42" t="s">
        <v>106</v>
      </c>
      <c r="E77" s="46">
        <v>1</v>
      </c>
      <c r="F77" s="51"/>
      <c r="G77" s="52">
        <f t="shared" si="3"/>
        <v>0</v>
      </c>
      <c r="J77" s="53"/>
    </row>
    <row r="78" ht="213" customHeight="1" spans="1:10">
      <c r="A78" s="49" t="s">
        <v>107</v>
      </c>
      <c r="B78" s="45" t="s">
        <v>108</v>
      </c>
      <c r="C78" s="50" t="s">
        <v>109</v>
      </c>
      <c r="D78" s="42" t="s">
        <v>110</v>
      </c>
      <c r="E78" s="46">
        <v>4</v>
      </c>
      <c r="F78" s="51"/>
      <c r="G78" s="52">
        <f t="shared" si="3"/>
        <v>0</v>
      </c>
      <c r="J78" s="53"/>
    </row>
    <row r="79" ht="196" customHeight="1" spans="1:10">
      <c r="A79" s="49" t="s">
        <v>111</v>
      </c>
      <c r="B79" s="45" t="s">
        <v>112</v>
      </c>
      <c r="C79" s="50" t="s">
        <v>180</v>
      </c>
      <c r="D79" s="42" t="s">
        <v>110</v>
      </c>
      <c r="E79" s="46">
        <v>4</v>
      </c>
      <c r="F79" s="51"/>
      <c r="G79" s="52">
        <f t="shared" si="3"/>
        <v>0</v>
      </c>
      <c r="J79" s="53"/>
    </row>
    <row r="80" ht="150" customHeight="1" spans="1:10">
      <c r="A80" s="49" t="s">
        <v>114</v>
      </c>
      <c r="B80" s="45" t="s">
        <v>115</v>
      </c>
      <c r="C80" s="50" t="s">
        <v>191</v>
      </c>
      <c r="D80" s="42" t="s">
        <v>110</v>
      </c>
      <c r="E80" s="46">
        <v>2</v>
      </c>
      <c r="F80" s="51"/>
      <c r="G80" s="52">
        <f t="shared" si="3"/>
        <v>0</v>
      </c>
      <c r="J80" s="53"/>
    </row>
    <row r="81" ht="150" customHeight="1" spans="1:10">
      <c r="A81" s="49" t="s">
        <v>117</v>
      </c>
      <c r="B81" s="45" t="s">
        <v>115</v>
      </c>
      <c r="C81" s="50" t="s">
        <v>192</v>
      </c>
      <c r="D81" s="42" t="s">
        <v>110</v>
      </c>
      <c r="E81" s="46">
        <v>2</v>
      </c>
      <c r="F81" s="51"/>
      <c r="G81" s="52">
        <f t="shared" si="3"/>
        <v>0</v>
      </c>
      <c r="J81" s="53"/>
    </row>
    <row r="82" ht="319" customHeight="1" spans="1:10">
      <c r="A82" s="49" t="s">
        <v>119</v>
      </c>
      <c r="B82" s="45" t="s">
        <v>120</v>
      </c>
      <c r="C82" s="50" t="s">
        <v>121</v>
      </c>
      <c r="D82" s="42" t="s">
        <v>110</v>
      </c>
      <c r="E82" s="46">
        <v>8</v>
      </c>
      <c r="F82" s="51"/>
      <c r="G82" s="52">
        <f t="shared" si="3"/>
        <v>0</v>
      </c>
      <c r="I82" s="54"/>
    </row>
    <row r="83" ht="143" customHeight="1" spans="1:10">
      <c r="A83" s="49" t="s">
        <v>122</v>
      </c>
      <c r="B83" s="45" t="s">
        <v>123</v>
      </c>
      <c r="C83" s="50" t="s">
        <v>124</v>
      </c>
      <c r="D83" s="42" t="s">
        <v>110</v>
      </c>
      <c r="E83" s="46">
        <v>4</v>
      </c>
      <c r="F83" s="51"/>
      <c r="G83" s="52">
        <f t="shared" si="3"/>
        <v>0</v>
      </c>
      <c r="I83" s="54"/>
    </row>
    <row r="84" ht="45" customHeight="1" spans="1:10">
      <c r="A84" s="49" t="s">
        <v>125</v>
      </c>
      <c r="B84" s="45" t="s">
        <v>126</v>
      </c>
      <c r="C84" s="50" t="s">
        <v>127</v>
      </c>
      <c r="D84" s="42" t="s">
        <v>106</v>
      </c>
      <c r="E84" s="46">
        <v>1</v>
      </c>
      <c r="F84" s="51"/>
      <c r="G84" s="52">
        <f t="shared" si="3"/>
        <v>0</v>
      </c>
    </row>
    <row r="85" ht="73" customHeight="1" spans="1:10">
      <c r="A85" s="49" t="s">
        <v>128</v>
      </c>
      <c r="B85" s="45" t="s">
        <v>129</v>
      </c>
      <c r="C85" s="50" t="s">
        <v>130</v>
      </c>
      <c r="D85" s="42" t="s">
        <v>106</v>
      </c>
      <c r="E85" s="46">
        <v>1</v>
      </c>
      <c r="F85" s="51"/>
      <c r="G85" s="52">
        <f t="shared" si="3"/>
        <v>0</v>
      </c>
      <c r="J85" s="53"/>
    </row>
    <row r="86" ht="30" customHeight="1" spans="1:10">
      <c r="A86" s="49" t="s">
        <v>131</v>
      </c>
      <c r="B86" s="45" t="s">
        <v>132</v>
      </c>
      <c r="C86" s="50" t="s">
        <v>133</v>
      </c>
      <c r="D86" s="46" t="s">
        <v>134</v>
      </c>
      <c r="E86" s="46">
        <v>900</v>
      </c>
      <c r="F86" s="51"/>
      <c r="G86" s="52">
        <f t="shared" si="3"/>
        <v>0</v>
      </c>
    </row>
    <row r="87" ht="30" customHeight="1" spans="1:10">
      <c r="A87" s="49" t="s">
        <v>135</v>
      </c>
      <c r="B87" s="45" t="s">
        <v>132</v>
      </c>
      <c r="C87" s="50" t="s">
        <v>136</v>
      </c>
      <c r="D87" s="46" t="s">
        <v>134</v>
      </c>
      <c r="E87" s="46">
        <v>80</v>
      </c>
      <c r="F87" s="51"/>
      <c r="G87" s="52">
        <f t="shared" si="3"/>
        <v>0</v>
      </c>
    </row>
    <row r="88" ht="64.8" spans="1:10">
      <c r="A88" s="49" t="s">
        <v>137</v>
      </c>
      <c r="B88" s="45" t="s">
        <v>138</v>
      </c>
      <c r="C88" s="50" t="s">
        <v>139</v>
      </c>
      <c r="D88" s="42" t="s">
        <v>140</v>
      </c>
      <c r="E88" s="46">
        <v>1</v>
      </c>
      <c r="F88" s="51"/>
      <c r="G88" s="52">
        <f t="shared" si="3"/>
        <v>0</v>
      </c>
    </row>
    <row r="89" ht="51.6" spans="1:10">
      <c r="A89" s="49" t="s">
        <v>141</v>
      </c>
      <c r="B89" s="45" t="s">
        <v>142</v>
      </c>
      <c r="C89" s="50" t="s">
        <v>143</v>
      </c>
      <c r="D89" s="46" t="s">
        <v>134</v>
      </c>
      <c r="E89" s="46">
        <v>190</v>
      </c>
      <c r="F89" s="51"/>
      <c r="G89" s="52">
        <f t="shared" si="3"/>
        <v>0</v>
      </c>
    </row>
    <row r="90" ht="51.6" spans="1:10">
      <c r="A90" s="49" t="s">
        <v>144</v>
      </c>
      <c r="B90" s="45" t="s">
        <v>145</v>
      </c>
      <c r="C90" s="50" t="s">
        <v>146</v>
      </c>
      <c r="D90" s="46" t="s">
        <v>134</v>
      </c>
      <c r="E90" s="46">
        <v>60</v>
      </c>
      <c r="F90" s="51"/>
      <c r="G90" s="52">
        <f t="shared" si="3"/>
        <v>0</v>
      </c>
    </row>
    <row r="91" ht="30" customHeight="1" spans="1:10">
      <c r="A91" s="49" t="s">
        <v>147</v>
      </c>
      <c r="B91" s="45" t="s">
        <v>148</v>
      </c>
      <c r="C91" s="50" t="s">
        <v>149</v>
      </c>
      <c r="D91" s="46" t="s">
        <v>134</v>
      </c>
      <c r="E91" s="46">
        <v>30</v>
      </c>
      <c r="F91" s="51"/>
      <c r="G91" s="52">
        <f t="shared" si="3"/>
        <v>0</v>
      </c>
    </row>
    <row r="92" ht="51.6" spans="1:10">
      <c r="A92" s="49" t="s">
        <v>150</v>
      </c>
      <c r="B92" s="45" t="s">
        <v>151</v>
      </c>
      <c r="C92" s="50" t="s">
        <v>152</v>
      </c>
      <c r="D92" s="42" t="s">
        <v>153</v>
      </c>
      <c r="E92" s="46">
        <v>8</v>
      </c>
      <c r="F92" s="51"/>
      <c r="G92" s="52">
        <f t="shared" si="3"/>
        <v>0</v>
      </c>
    </row>
    <row r="93" ht="76.8" spans="1:10">
      <c r="A93" s="49" t="s">
        <v>154</v>
      </c>
      <c r="B93" s="45" t="s">
        <v>155</v>
      </c>
      <c r="C93" s="50" t="s">
        <v>156</v>
      </c>
      <c r="D93" s="42" t="s">
        <v>140</v>
      </c>
      <c r="E93" s="46">
        <v>1</v>
      </c>
      <c r="F93" s="51"/>
      <c r="G93" s="52">
        <f t="shared" si="3"/>
        <v>0</v>
      </c>
    </row>
    <row r="94" ht="51.6" spans="1:10">
      <c r="A94" s="49" t="s">
        <v>157</v>
      </c>
      <c r="B94" s="45" t="s">
        <v>158</v>
      </c>
      <c r="C94" s="50" t="s">
        <v>159</v>
      </c>
      <c r="D94" s="42" t="s">
        <v>160</v>
      </c>
      <c r="E94" s="46">
        <v>1</v>
      </c>
      <c r="F94" s="51"/>
      <c r="G94" s="52">
        <f t="shared" si="3"/>
        <v>0</v>
      </c>
    </row>
    <row r="95" ht="26.4" spans="1:10">
      <c r="A95" s="49" t="s">
        <v>161</v>
      </c>
      <c r="B95" s="45" t="s">
        <v>162</v>
      </c>
      <c r="C95" s="50" t="s">
        <v>163</v>
      </c>
      <c r="D95" s="42" t="s">
        <v>164</v>
      </c>
      <c r="E95" s="46">
        <v>1</v>
      </c>
      <c r="F95" s="51"/>
      <c r="G95" s="52">
        <f t="shared" si="3"/>
        <v>0</v>
      </c>
    </row>
    <row r="96" ht="25" customHeight="1" spans="1:10">
      <c r="A96" s="49" t="s">
        <v>165</v>
      </c>
      <c r="B96" s="45" t="s">
        <v>166</v>
      </c>
      <c r="C96" s="55" t="s">
        <v>167</v>
      </c>
      <c r="D96" s="42" t="s">
        <v>140</v>
      </c>
      <c r="E96" s="46">
        <v>1</v>
      </c>
      <c r="F96" s="51"/>
      <c r="G96" s="52">
        <f t="shared" si="3"/>
        <v>0</v>
      </c>
    </row>
    <row r="97" ht="26.4" spans="1:10">
      <c r="A97" s="49" t="s">
        <v>168</v>
      </c>
      <c r="B97" s="45" t="s">
        <v>169</v>
      </c>
      <c r="C97" s="50" t="s">
        <v>170</v>
      </c>
      <c r="D97" s="42" t="s">
        <v>140</v>
      </c>
      <c r="E97" s="46">
        <v>1</v>
      </c>
      <c r="F97" s="51"/>
      <c r="G97" s="52">
        <f t="shared" ref="G97:G123" si="4">ROUND(E97*F97,2)</f>
        <v>0</v>
      </c>
    </row>
    <row r="98" ht="25" customHeight="1" spans="1:10">
      <c r="A98" s="49" t="s">
        <v>171</v>
      </c>
      <c r="B98" s="45" t="s">
        <v>172</v>
      </c>
      <c r="C98" s="55" t="s">
        <v>173</v>
      </c>
      <c r="D98" s="46" t="s">
        <v>174</v>
      </c>
      <c r="E98" s="46">
        <v>190</v>
      </c>
      <c r="F98" s="51"/>
      <c r="G98" s="52">
        <f t="shared" si="4"/>
        <v>0</v>
      </c>
    </row>
    <row r="99" ht="43.2" spans="1:10">
      <c r="A99" s="147" t="s">
        <v>193</v>
      </c>
      <c r="B99" s="45" t="s">
        <v>194</v>
      </c>
      <c r="C99" s="46"/>
      <c r="D99" s="46"/>
      <c r="E99" s="46"/>
      <c r="F99" s="51"/>
      <c r="G99" s="52">
        <f t="shared" si="4"/>
        <v>0</v>
      </c>
    </row>
    <row r="100" ht="297" customHeight="1" spans="1:10">
      <c r="A100" s="49" t="s">
        <v>103</v>
      </c>
      <c r="B100" s="45" t="s">
        <v>104</v>
      </c>
      <c r="C100" s="50" t="s">
        <v>188</v>
      </c>
      <c r="D100" s="42" t="s">
        <v>106</v>
      </c>
      <c r="E100" s="46">
        <v>1</v>
      </c>
      <c r="F100" s="51"/>
      <c r="G100" s="52">
        <f t="shared" si="4"/>
        <v>0</v>
      </c>
      <c r="J100" s="53"/>
    </row>
    <row r="101" ht="213" customHeight="1" spans="1:10">
      <c r="A101" s="49" t="s">
        <v>107</v>
      </c>
      <c r="B101" s="45" t="s">
        <v>108</v>
      </c>
      <c r="C101" s="50" t="s">
        <v>109</v>
      </c>
      <c r="D101" s="42" t="s">
        <v>110</v>
      </c>
      <c r="E101" s="46">
        <v>4</v>
      </c>
      <c r="F101" s="51"/>
      <c r="G101" s="52">
        <f t="shared" si="4"/>
        <v>0</v>
      </c>
      <c r="J101" s="53"/>
    </row>
    <row r="102" ht="213" customHeight="1" spans="1:10">
      <c r="A102" s="49" t="s">
        <v>178</v>
      </c>
      <c r="B102" s="45" t="s">
        <v>179</v>
      </c>
      <c r="C102" s="50" t="s">
        <v>109</v>
      </c>
      <c r="D102" s="42" t="s">
        <v>110</v>
      </c>
      <c r="E102" s="46">
        <v>2</v>
      </c>
      <c r="F102" s="51"/>
      <c r="G102" s="52">
        <f t="shared" si="4"/>
        <v>0</v>
      </c>
      <c r="J102" s="53"/>
    </row>
    <row r="103" ht="196" customHeight="1" spans="1:10">
      <c r="A103" s="49" t="s">
        <v>111</v>
      </c>
      <c r="B103" s="45" t="s">
        <v>112</v>
      </c>
      <c r="C103" s="50" t="s">
        <v>180</v>
      </c>
      <c r="D103" s="42" t="s">
        <v>110</v>
      </c>
      <c r="E103" s="46">
        <v>4</v>
      </c>
      <c r="F103" s="51"/>
      <c r="G103" s="52">
        <f t="shared" si="4"/>
        <v>0</v>
      </c>
      <c r="J103" s="53"/>
    </row>
    <row r="104" ht="150" customHeight="1" spans="1:10">
      <c r="A104" s="49" t="s">
        <v>117</v>
      </c>
      <c r="B104" s="45" t="s">
        <v>115</v>
      </c>
      <c r="C104" s="50" t="s">
        <v>118</v>
      </c>
      <c r="D104" s="42" t="s">
        <v>110</v>
      </c>
      <c r="E104" s="46">
        <v>4</v>
      </c>
      <c r="F104" s="51"/>
      <c r="G104" s="52">
        <f t="shared" si="4"/>
        <v>0</v>
      </c>
      <c r="J104" s="53"/>
    </row>
    <row r="105" ht="319" customHeight="1" spans="1:10">
      <c r="A105" s="49" t="s">
        <v>119</v>
      </c>
      <c r="B105" s="45" t="s">
        <v>120</v>
      </c>
      <c r="C105" s="50" t="s">
        <v>121</v>
      </c>
      <c r="D105" s="42" t="s">
        <v>110</v>
      </c>
      <c r="E105" s="46">
        <v>8</v>
      </c>
      <c r="F105" s="51"/>
      <c r="G105" s="52">
        <f t="shared" si="4"/>
        <v>0</v>
      </c>
      <c r="I105" s="54"/>
    </row>
    <row r="106" ht="143" customHeight="1" spans="1:10">
      <c r="A106" s="49" t="s">
        <v>122</v>
      </c>
      <c r="B106" s="45" t="s">
        <v>123</v>
      </c>
      <c r="C106" s="50" t="s">
        <v>124</v>
      </c>
      <c r="D106" s="42" t="s">
        <v>110</v>
      </c>
      <c r="E106" s="46">
        <v>2</v>
      </c>
      <c r="F106" s="51"/>
      <c r="G106" s="52">
        <f t="shared" si="4"/>
        <v>0</v>
      </c>
      <c r="I106" s="57"/>
    </row>
    <row r="107" ht="45" customHeight="1" spans="1:10">
      <c r="A107" s="49" t="s">
        <v>125</v>
      </c>
      <c r="B107" s="45" t="s">
        <v>126</v>
      </c>
      <c r="C107" s="50" t="s">
        <v>127</v>
      </c>
      <c r="D107" s="42" t="s">
        <v>106</v>
      </c>
      <c r="E107" s="46">
        <v>1</v>
      </c>
      <c r="F107" s="51"/>
      <c r="G107" s="52">
        <f t="shared" si="4"/>
        <v>0</v>
      </c>
    </row>
    <row r="108" ht="73" customHeight="1" spans="1:10">
      <c r="A108" s="49" t="s">
        <v>128</v>
      </c>
      <c r="B108" s="45" t="s">
        <v>129</v>
      </c>
      <c r="C108" s="50" t="s">
        <v>130</v>
      </c>
      <c r="D108" s="42" t="s">
        <v>106</v>
      </c>
      <c r="E108" s="46">
        <v>1</v>
      </c>
      <c r="F108" s="51"/>
      <c r="G108" s="52">
        <f t="shared" si="4"/>
        <v>0</v>
      </c>
      <c r="J108" s="53"/>
    </row>
    <row r="109" ht="30" customHeight="1" spans="1:10">
      <c r="A109" s="49" t="s">
        <v>131</v>
      </c>
      <c r="B109" s="45" t="s">
        <v>132</v>
      </c>
      <c r="C109" s="50" t="s">
        <v>133</v>
      </c>
      <c r="D109" s="46" t="s">
        <v>134</v>
      </c>
      <c r="E109" s="46">
        <v>1450</v>
      </c>
      <c r="F109" s="51"/>
      <c r="G109" s="52">
        <f t="shared" si="4"/>
        <v>0</v>
      </c>
    </row>
    <row r="110" ht="30" customHeight="1" spans="1:10">
      <c r="A110" s="49" t="s">
        <v>135</v>
      </c>
      <c r="B110" s="45" t="s">
        <v>132</v>
      </c>
      <c r="C110" s="50" t="s">
        <v>136</v>
      </c>
      <c r="D110" s="46" t="s">
        <v>134</v>
      </c>
      <c r="E110" s="46">
        <v>100</v>
      </c>
      <c r="F110" s="51"/>
      <c r="G110" s="52">
        <f t="shared" si="4"/>
        <v>0</v>
      </c>
    </row>
    <row r="111" ht="64.8" spans="1:10">
      <c r="A111" s="49" t="s">
        <v>137</v>
      </c>
      <c r="B111" s="45" t="s">
        <v>138</v>
      </c>
      <c r="C111" s="50" t="s">
        <v>139</v>
      </c>
      <c r="D111" s="42" t="s">
        <v>140</v>
      </c>
      <c r="E111" s="46">
        <v>1</v>
      </c>
      <c r="F111" s="51"/>
      <c r="G111" s="52">
        <f t="shared" si="4"/>
        <v>0</v>
      </c>
    </row>
    <row r="112" ht="51.6" spans="1:10">
      <c r="A112" s="49" t="s">
        <v>141</v>
      </c>
      <c r="B112" s="45" t="s">
        <v>142</v>
      </c>
      <c r="C112" s="50" t="s">
        <v>143</v>
      </c>
      <c r="D112" s="46" t="s">
        <v>134</v>
      </c>
      <c r="E112" s="46">
        <v>180</v>
      </c>
      <c r="F112" s="51"/>
      <c r="G112" s="52">
        <f t="shared" si="4"/>
        <v>0</v>
      </c>
    </row>
    <row r="113" ht="51.6" spans="1:7">
      <c r="A113" s="49" t="s">
        <v>144</v>
      </c>
      <c r="B113" s="45" t="s">
        <v>145</v>
      </c>
      <c r="C113" s="50" t="s">
        <v>146</v>
      </c>
      <c r="D113" s="46" t="s">
        <v>134</v>
      </c>
      <c r="E113" s="46">
        <v>120</v>
      </c>
      <c r="F113" s="51"/>
      <c r="G113" s="52">
        <f t="shared" si="4"/>
        <v>0</v>
      </c>
    </row>
    <row r="114" ht="30" customHeight="1" spans="1:7">
      <c r="A114" s="49" t="s">
        <v>147</v>
      </c>
      <c r="B114" s="45" t="s">
        <v>148</v>
      </c>
      <c r="C114" s="50" t="s">
        <v>149</v>
      </c>
      <c r="D114" s="46" t="s">
        <v>134</v>
      </c>
      <c r="E114" s="46">
        <v>60</v>
      </c>
      <c r="F114" s="51"/>
      <c r="G114" s="52">
        <f t="shared" si="4"/>
        <v>0</v>
      </c>
    </row>
    <row r="115" ht="51.6" spans="1:7">
      <c r="A115" s="49" t="s">
        <v>150</v>
      </c>
      <c r="B115" s="45" t="s">
        <v>151</v>
      </c>
      <c r="C115" s="50" t="s">
        <v>152</v>
      </c>
      <c r="D115" s="42" t="s">
        <v>153</v>
      </c>
      <c r="E115" s="46">
        <v>10</v>
      </c>
      <c r="F115" s="51"/>
      <c r="G115" s="52">
        <f t="shared" si="4"/>
        <v>0</v>
      </c>
    </row>
    <row r="116" ht="76.8" spans="1:7">
      <c r="A116" s="49" t="s">
        <v>154</v>
      </c>
      <c r="B116" s="45" t="s">
        <v>155</v>
      </c>
      <c r="C116" s="50" t="s">
        <v>156</v>
      </c>
      <c r="D116" s="42" t="s">
        <v>140</v>
      </c>
      <c r="E116" s="46">
        <v>1</v>
      </c>
      <c r="F116" s="51"/>
      <c r="G116" s="52">
        <f t="shared" si="4"/>
        <v>0</v>
      </c>
    </row>
    <row r="117" ht="51.6" spans="1:7">
      <c r="A117" s="49" t="s">
        <v>157</v>
      </c>
      <c r="B117" s="45" t="s">
        <v>158</v>
      </c>
      <c r="C117" s="50" t="s">
        <v>159</v>
      </c>
      <c r="D117" s="42" t="s">
        <v>160</v>
      </c>
      <c r="E117" s="46">
        <v>1</v>
      </c>
      <c r="F117" s="51"/>
      <c r="G117" s="52">
        <f t="shared" si="4"/>
        <v>0</v>
      </c>
    </row>
    <row r="118" ht="26.4" spans="1:7">
      <c r="A118" s="49" t="s">
        <v>161</v>
      </c>
      <c r="B118" s="45" t="s">
        <v>162</v>
      </c>
      <c r="C118" s="50" t="s">
        <v>163</v>
      </c>
      <c r="D118" s="42" t="s">
        <v>164</v>
      </c>
      <c r="E118" s="46">
        <v>1</v>
      </c>
      <c r="F118" s="51"/>
      <c r="G118" s="52">
        <f t="shared" si="4"/>
        <v>0</v>
      </c>
    </row>
    <row r="119" ht="25" customHeight="1" spans="1:7">
      <c r="A119" s="49" t="s">
        <v>165</v>
      </c>
      <c r="B119" s="45" t="s">
        <v>166</v>
      </c>
      <c r="C119" s="55" t="s">
        <v>167</v>
      </c>
      <c r="D119" s="42" t="s">
        <v>140</v>
      </c>
      <c r="E119" s="46">
        <v>1</v>
      </c>
      <c r="F119" s="51"/>
      <c r="G119" s="52">
        <f t="shared" si="4"/>
        <v>0</v>
      </c>
    </row>
    <row r="120" ht="26.4" spans="1:7">
      <c r="A120" s="49" t="s">
        <v>168</v>
      </c>
      <c r="B120" s="45" t="s">
        <v>169</v>
      </c>
      <c r="C120" s="50" t="s">
        <v>170</v>
      </c>
      <c r="D120" s="42" t="s">
        <v>140</v>
      </c>
      <c r="E120" s="46">
        <v>1</v>
      </c>
      <c r="F120" s="51"/>
      <c r="G120" s="52">
        <f t="shared" si="4"/>
        <v>0</v>
      </c>
    </row>
    <row r="121" ht="25" customHeight="1" spans="1:7">
      <c r="A121" s="49" t="s">
        <v>171</v>
      </c>
      <c r="B121" s="45" t="s">
        <v>172</v>
      </c>
      <c r="C121" s="55" t="s">
        <v>173</v>
      </c>
      <c r="D121" s="46" t="s">
        <v>174</v>
      </c>
      <c r="E121" s="46">
        <v>186</v>
      </c>
      <c r="F121" s="51"/>
      <c r="G121" s="52">
        <f t="shared" si="4"/>
        <v>0</v>
      </c>
    </row>
    <row r="122" ht="25" customHeight="1" spans="1:7">
      <c r="A122" s="49" t="s">
        <v>195</v>
      </c>
      <c r="B122" s="45" t="s">
        <v>196</v>
      </c>
      <c r="C122" s="55" t="s">
        <v>197</v>
      </c>
      <c r="D122" s="42" t="s">
        <v>198</v>
      </c>
      <c r="E122" s="46">
        <v>1</v>
      </c>
      <c r="F122" s="51"/>
      <c r="G122" s="52">
        <f t="shared" si="4"/>
        <v>0</v>
      </c>
    </row>
    <row r="123" ht="25" customHeight="1" spans="1:7">
      <c r="A123" s="49" t="s">
        <v>199</v>
      </c>
      <c r="B123" s="45" t="s">
        <v>200</v>
      </c>
      <c r="C123" s="46"/>
      <c r="D123" s="42" t="s">
        <v>110</v>
      </c>
      <c r="E123" s="46">
        <v>4</v>
      </c>
      <c r="F123" s="51"/>
      <c r="G123" s="52">
        <f t="shared" si="4"/>
        <v>0</v>
      </c>
    </row>
    <row r="124" ht="25" customHeight="1" spans="1:7">
      <c r="A124" s="58" t="s">
        <v>201</v>
      </c>
      <c r="B124" s="59"/>
      <c r="C124" s="59"/>
      <c r="D124" s="59"/>
      <c r="E124" s="60">
        <f>SUM(G5:G123)</f>
        <v>0</v>
      </c>
      <c r="F124" s="61" t="s">
        <v>202</v>
      </c>
      <c r="G124" s="62"/>
    </row>
  </sheetData>
  <sheetProtection algorithmName="SHA-512" hashValue="FUxvHzjURVVqQV5wBKB0WhEJfCdMj2+bwEnY4/5FeFLaNVGjQxPRBa0QZxzhnkV+BxET1jaQIJ8vLboVcK+hLQ==" saltValue="1CkiPNAxun+rz9touhv65w==" spinCount="100000" sheet="1" objects="1"/>
  <mergeCells count="5">
    <mergeCell ref="A1:G1"/>
    <mergeCell ref="A2:G2"/>
    <mergeCell ref="A3:E3"/>
    <mergeCell ref="F3:G3"/>
    <mergeCell ref="A124:D124"/>
  </mergeCells>
  <pageMargins left="0.700694444444445" right="0.700694444444445" top="0.751388888888889" bottom="0.751388888888889" header="0.298611111111111" footer="0.298611111111111"/>
  <pageSetup paperSize="9" scale="94"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view="pageBreakPreview" zoomScaleNormal="100" workbookViewId="0">
      <selection activeCell="H29" sqref="H29"/>
    </sheetView>
  </sheetViews>
  <sheetFormatPr defaultColWidth="9" defaultRowHeight="15.6"/>
  <cols>
    <col min="1" max="1" width="5.83333333333333" customWidth="1"/>
    <col min="2" max="2" width="15" customWidth="1"/>
    <col min="3" max="3" width="7.33333333333333" customWidth="1"/>
    <col min="4" max="4" width="4.33333333333333" customWidth="1"/>
    <col min="5" max="5" width="13.8333333333333" customWidth="1"/>
    <col min="6" max="6" width="5.83333333333333" customWidth="1"/>
    <col min="7" max="7" width="11.0833333333333" customWidth="1"/>
    <col min="8" max="8" width="2.58333333333333" customWidth="1"/>
    <col min="9" max="9" width="5.83333333333333" customWidth="1"/>
    <col min="10" max="10" width="13.8333333333333" customWidth="1"/>
    <col min="11" max="11" width="0.75" customWidth="1"/>
    <col min="12" max="12" width="5.08333333333333" customWidth="1"/>
    <col min="13" max="13" width="13.8333333333333" customWidth="1"/>
    <col min="14" max="14" width="5.83333333333333" customWidth="1"/>
    <col min="15" max="15" width="6.08333333333333" customWidth="1"/>
  </cols>
  <sheetData>
    <row r="1" ht="31" customHeight="1" spans="1:15">
      <c r="A1" s="19" t="s">
        <v>203</v>
      </c>
      <c r="B1" s="19"/>
      <c r="C1" s="19"/>
      <c r="D1" s="19"/>
      <c r="E1" s="19"/>
      <c r="F1" s="19"/>
      <c r="G1" s="19"/>
      <c r="H1" s="19"/>
      <c r="I1" s="19"/>
      <c r="J1" s="19"/>
      <c r="K1" s="19"/>
      <c r="L1" s="19"/>
      <c r="M1" s="19"/>
      <c r="N1" s="19"/>
      <c r="O1" s="2"/>
    </row>
    <row r="2" ht="15" customHeight="1" spans="1:15">
      <c r="A2" s="3" t="s">
        <v>204</v>
      </c>
      <c r="B2" s="3"/>
      <c r="C2" s="3"/>
      <c r="D2" s="3"/>
      <c r="E2" s="3"/>
      <c r="F2" s="3"/>
      <c r="G2" s="3"/>
      <c r="H2" s="3" t="s">
        <v>205</v>
      </c>
      <c r="I2" s="3"/>
      <c r="J2" s="3"/>
      <c r="K2" s="3"/>
      <c r="L2" s="3" t="s">
        <v>206</v>
      </c>
      <c r="M2" s="3"/>
      <c r="N2" s="4"/>
      <c r="O2" s="2"/>
    </row>
    <row r="3" ht="1" customHeight="1" spans="1:15">
      <c r="A3" s="2"/>
      <c r="B3" s="2"/>
      <c r="C3" s="2"/>
      <c r="D3" s="2"/>
      <c r="E3" s="2"/>
      <c r="F3" s="2"/>
      <c r="G3" s="2"/>
      <c r="H3" s="2"/>
      <c r="I3" s="2"/>
      <c r="J3" s="2"/>
      <c r="K3" s="2"/>
      <c r="L3" s="2"/>
      <c r="M3" s="2"/>
      <c r="N3" s="2"/>
      <c r="O3" s="2"/>
    </row>
    <row r="4" ht="15" customHeight="1" spans="1:15">
      <c r="A4" s="20" t="s">
        <v>207</v>
      </c>
      <c r="B4" s="21" t="s">
        <v>208</v>
      </c>
      <c r="C4" s="21"/>
      <c r="D4" s="21" t="s">
        <v>95</v>
      </c>
      <c r="E4" s="21" t="s">
        <v>209</v>
      </c>
      <c r="F4" s="21"/>
      <c r="G4" s="21" t="s">
        <v>210</v>
      </c>
      <c r="H4" s="21"/>
      <c r="I4" s="21"/>
      <c r="J4" s="21" t="s">
        <v>211</v>
      </c>
      <c r="K4" s="21"/>
      <c r="L4" s="21"/>
      <c r="M4" s="21" t="s">
        <v>212</v>
      </c>
      <c r="N4" s="22"/>
      <c r="O4" s="2"/>
    </row>
    <row r="5" ht="15" customHeight="1" spans="1:15">
      <c r="A5" s="23"/>
      <c r="B5" s="24" t="s">
        <v>213</v>
      </c>
      <c r="C5" s="24"/>
      <c r="D5" s="24"/>
      <c r="E5" s="24" t="s">
        <v>214</v>
      </c>
      <c r="F5" s="24"/>
      <c r="G5" s="24" t="s">
        <v>214</v>
      </c>
      <c r="H5" s="24"/>
      <c r="I5" s="24"/>
      <c r="J5" s="24" t="s">
        <v>214</v>
      </c>
      <c r="K5" s="24"/>
      <c r="L5" s="24"/>
      <c r="M5" s="24" t="s">
        <v>214</v>
      </c>
      <c r="N5" s="25"/>
      <c r="O5" s="2"/>
    </row>
    <row r="6" ht="15" customHeight="1" spans="1:15">
      <c r="A6" s="23"/>
      <c r="B6" s="24" t="s">
        <v>215</v>
      </c>
      <c r="C6" s="24"/>
      <c r="D6" s="24"/>
      <c r="E6" s="24" t="s">
        <v>216</v>
      </c>
      <c r="F6" s="24"/>
      <c r="G6" s="24" t="s">
        <v>217</v>
      </c>
      <c r="H6" s="24"/>
      <c r="I6" s="24"/>
      <c r="J6" s="24" t="s">
        <v>218</v>
      </c>
      <c r="K6" s="24"/>
      <c r="L6" s="24"/>
      <c r="M6" s="24" t="s">
        <v>219</v>
      </c>
      <c r="N6" s="25"/>
      <c r="O6" s="2"/>
    </row>
    <row r="7" ht="21" customHeight="1" spans="1:15">
      <c r="A7" s="26"/>
      <c r="B7" s="27"/>
      <c r="C7" s="28"/>
      <c r="D7" s="29"/>
      <c r="E7" s="27"/>
      <c r="F7" s="28"/>
      <c r="G7" s="27"/>
      <c r="H7" s="27"/>
      <c r="I7" s="28"/>
      <c r="J7" s="27"/>
      <c r="K7" s="28"/>
      <c r="L7" s="28"/>
      <c r="M7" s="27"/>
      <c r="N7" s="30"/>
      <c r="O7" s="2"/>
    </row>
    <row r="8" ht="21" customHeight="1" spans="1:15">
      <c r="A8" s="26"/>
      <c r="B8" s="27"/>
      <c r="C8" s="28"/>
      <c r="D8" s="29"/>
      <c r="E8" s="27"/>
      <c r="F8" s="28"/>
      <c r="G8" s="27"/>
      <c r="H8" s="27"/>
      <c r="I8" s="28"/>
      <c r="J8" s="27"/>
      <c r="K8" s="28"/>
      <c r="L8" s="28"/>
      <c r="M8" s="27"/>
      <c r="N8" s="30"/>
      <c r="O8" s="2"/>
    </row>
    <row r="9" ht="21" customHeight="1" spans="1:15">
      <c r="A9" s="26"/>
      <c r="B9" s="27"/>
      <c r="C9" s="28"/>
      <c r="D9" s="29"/>
      <c r="E9" s="27"/>
      <c r="F9" s="28"/>
      <c r="G9" s="27"/>
      <c r="H9" s="27"/>
      <c r="I9" s="28"/>
      <c r="J9" s="27"/>
      <c r="K9" s="28"/>
      <c r="L9" s="28"/>
      <c r="M9" s="27"/>
      <c r="N9" s="30"/>
      <c r="O9" s="2"/>
    </row>
    <row r="10" ht="21" customHeight="1" spans="1:15">
      <c r="A10" s="26"/>
      <c r="B10" s="27"/>
      <c r="C10" s="28"/>
      <c r="D10" s="29"/>
      <c r="E10" s="27"/>
      <c r="F10" s="28"/>
      <c r="G10" s="27"/>
      <c r="H10" s="27"/>
      <c r="I10" s="28"/>
      <c r="J10" s="27"/>
      <c r="K10" s="28"/>
      <c r="L10" s="28"/>
      <c r="M10" s="27"/>
      <c r="N10" s="30"/>
      <c r="O10" s="2"/>
    </row>
    <row r="11" ht="21" customHeight="1" spans="1:15">
      <c r="A11" s="26"/>
      <c r="B11" s="27"/>
      <c r="C11" s="28"/>
      <c r="D11" s="29"/>
      <c r="E11" s="27"/>
      <c r="F11" s="28"/>
      <c r="G11" s="27"/>
      <c r="H11" s="27"/>
      <c r="I11" s="28"/>
      <c r="J11" s="27"/>
      <c r="K11" s="28"/>
      <c r="L11" s="28"/>
      <c r="M11" s="27"/>
      <c r="N11" s="30"/>
      <c r="O11" s="2"/>
    </row>
    <row r="12" ht="21" customHeight="1" spans="1:15">
      <c r="A12" s="26"/>
      <c r="B12" s="27"/>
      <c r="C12" s="28"/>
      <c r="D12" s="29"/>
      <c r="E12" s="27"/>
      <c r="F12" s="28"/>
      <c r="G12" s="27"/>
      <c r="H12" s="27"/>
      <c r="I12" s="28"/>
      <c r="J12" s="27"/>
      <c r="K12" s="28"/>
      <c r="L12" s="28"/>
      <c r="M12" s="27"/>
      <c r="N12" s="30"/>
      <c r="O12" s="2"/>
    </row>
    <row r="13" ht="21" customHeight="1" spans="1:15">
      <c r="A13" s="26"/>
      <c r="B13" s="27"/>
      <c r="C13" s="28"/>
      <c r="D13" s="29"/>
      <c r="E13" s="27"/>
      <c r="F13" s="28"/>
      <c r="G13" s="27"/>
      <c r="H13" s="27"/>
      <c r="I13" s="28"/>
      <c r="J13" s="27"/>
      <c r="K13" s="28"/>
      <c r="L13" s="28"/>
      <c r="M13" s="27"/>
      <c r="N13" s="30"/>
      <c r="O13" s="2"/>
    </row>
    <row r="14" ht="21" customHeight="1" spans="1:15">
      <c r="A14" s="26"/>
      <c r="B14" s="27"/>
      <c r="C14" s="28"/>
      <c r="D14" s="29"/>
      <c r="E14" s="27"/>
      <c r="F14" s="28"/>
      <c r="G14" s="27"/>
      <c r="H14" s="27"/>
      <c r="I14" s="28"/>
      <c r="J14" s="27"/>
      <c r="K14" s="28"/>
      <c r="L14" s="28"/>
      <c r="M14" s="27"/>
      <c r="N14" s="30"/>
      <c r="O14" s="2"/>
    </row>
    <row r="15" ht="21" customHeight="1" spans="1:15">
      <c r="A15" s="26"/>
      <c r="B15" s="27"/>
      <c r="C15" s="28"/>
      <c r="D15" s="29"/>
      <c r="E15" s="27"/>
      <c r="F15" s="28"/>
      <c r="G15" s="27"/>
      <c r="H15" s="27"/>
      <c r="I15" s="28"/>
      <c r="J15" s="27"/>
      <c r="K15" s="28"/>
      <c r="L15" s="28"/>
      <c r="M15" s="27"/>
      <c r="N15" s="30"/>
      <c r="O15" s="2"/>
    </row>
    <row r="16" ht="21" customHeight="1" spans="1:15">
      <c r="A16" s="26"/>
      <c r="B16" s="27"/>
      <c r="C16" s="28"/>
      <c r="D16" s="29"/>
      <c r="E16" s="27"/>
      <c r="F16" s="28"/>
      <c r="G16" s="27"/>
      <c r="H16" s="27"/>
      <c r="I16" s="28"/>
      <c r="J16" s="27"/>
      <c r="K16" s="28"/>
      <c r="L16" s="28"/>
      <c r="M16" s="27"/>
      <c r="N16" s="30"/>
      <c r="O16" s="2"/>
    </row>
    <row r="17" ht="21" customHeight="1" spans="1:15">
      <c r="A17" s="26"/>
      <c r="B17" s="27"/>
      <c r="C17" s="28"/>
      <c r="D17" s="29"/>
      <c r="E17" s="27"/>
      <c r="F17" s="28"/>
      <c r="G17" s="27"/>
      <c r="H17" s="27"/>
      <c r="I17" s="28"/>
      <c r="J17" s="27"/>
      <c r="K17" s="28"/>
      <c r="L17" s="28"/>
      <c r="M17" s="27"/>
      <c r="N17" s="30"/>
      <c r="O17" s="2"/>
    </row>
    <row r="18" ht="21" customHeight="1" spans="1:15">
      <c r="A18" s="26"/>
      <c r="B18" s="27"/>
      <c r="C18" s="28"/>
      <c r="D18" s="29"/>
      <c r="E18" s="27"/>
      <c r="F18" s="28"/>
      <c r="G18" s="27"/>
      <c r="H18" s="27"/>
      <c r="I18" s="28"/>
      <c r="J18" s="27"/>
      <c r="K18" s="28"/>
      <c r="L18" s="28"/>
      <c r="M18" s="27"/>
      <c r="N18" s="30"/>
      <c r="O18" s="2"/>
    </row>
    <row r="19" ht="21" customHeight="1" spans="1:15">
      <c r="A19" s="26"/>
      <c r="B19" s="27"/>
      <c r="C19" s="28"/>
      <c r="D19" s="29"/>
      <c r="E19" s="27"/>
      <c r="F19" s="28"/>
      <c r="G19" s="27"/>
      <c r="H19" s="27"/>
      <c r="I19" s="28"/>
      <c r="J19" s="27"/>
      <c r="K19" s="28"/>
      <c r="L19" s="28"/>
      <c r="M19" s="27"/>
      <c r="N19" s="30"/>
      <c r="O19" s="2"/>
    </row>
    <row r="20" ht="21" customHeight="1" spans="1:15">
      <c r="A20" s="26"/>
      <c r="B20" s="27"/>
      <c r="C20" s="28"/>
      <c r="D20" s="29"/>
      <c r="E20" s="27"/>
      <c r="F20" s="28"/>
      <c r="G20" s="27"/>
      <c r="H20" s="27"/>
      <c r="I20" s="28"/>
      <c r="J20" s="27"/>
      <c r="K20" s="28"/>
      <c r="L20" s="28"/>
      <c r="M20" s="27"/>
      <c r="N20" s="30"/>
      <c r="O20" s="2"/>
    </row>
    <row r="21" ht="21" customHeight="1" spans="1:15">
      <c r="A21" s="26"/>
      <c r="B21" s="27"/>
      <c r="C21" s="28"/>
      <c r="D21" s="29"/>
      <c r="E21" s="27"/>
      <c r="F21" s="28"/>
      <c r="G21" s="27"/>
      <c r="H21" s="27"/>
      <c r="I21" s="28"/>
      <c r="J21" s="27"/>
      <c r="K21" s="28"/>
      <c r="L21" s="28"/>
      <c r="M21" s="27"/>
      <c r="N21" s="30"/>
      <c r="O21" s="2"/>
    </row>
    <row r="22" ht="21" customHeight="1" spans="1:15">
      <c r="A22" s="26"/>
      <c r="B22" s="27"/>
      <c r="C22" s="28"/>
      <c r="D22" s="29"/>
      <c r="E22" s="27"/>
      <c r="F22" s="28"/>
      <c r="G22" s="27"/>
      <c r="H22" s="27"/>
      <c r="I22" s="28"/>
      <c r="J22" s="27"/>
      <c r="K22" s="28"/>
      <c r="L22" s="28"/>
      <c r="M22" s="27"/>
      <c r="N22" s="30"/>
      <c r="O22" s="2"/>
    </row>
  </sheetData>
  <mergeCells count="53">
    <mergeCell ref="A1:N1"/>
    <mergeCell ref="A2:G2"/>
    <mergeCell ref="H2:K2"/>
    <mergeCell ref="L2:M2"/>
    <mergeCell ref="B4:C4"/>
    <mergeCell ref="E4:F4"/>
    <mergeCell ref="G4:I4"/>
    <mergeCell ref="J4:L4"/>
    <mergeCell ref="M4:N4"/>
    <mergeCell ref="B5:C5"/>
    <mergeCell ref="E5:F5"/>
    <mergeCell ref="G5:I5"/>
    <mergeCell ref="J5:L5"/>
    <mergeCell ref="M5:N5"/>
    <mergeCell ref="B6:C6"/>
    <mergeCell ref="E6:F6"/>
    <mergeCell ref="G6:I6"/>
    <mergeCell ref="J6:L6"/>
    <mergeCell ref="M6:N6"/>
    <mergeCell ref="G7:H7"/>
    <mergeCell ref="K7:L7"/>
    <mergeCell ref="G8:H8"/>
    <mergeCell ref="K8:L8"/>
    <mergeCell ref="G9:H9"/>
    <mergeCell ref="K9:L9"/>
    <mergeCell ref="G10:H10"/>
    <mergeCell ref="K10:L10"/>
    <mergeCell ref="G11:H11"/>
    <mergeCell ref="K11:L11"/>
    <mergeCell ref="G12:H12"/>
    <mergeCell ref="K12:L12"/>
    <mergeCell ref="G13:H13"/>
    <mergeCell ref="K13:L13"/>
    <mergeCell ref="G14:H14"/>
    <mergeCell ref="K14:L14"/>
    <mergeCell ref="G15:H15"/>
    <mergeCell ref="K15:L15"/>
    <mergeCell ref="G16:H16"/>
    <mergeCell ref="K16:L16"/>
    <mergeCell ref="G17:H17"/>
    <mergeCell ref="K17:L17"/>
    <mergeCell ref="G18:H18"/>
    <mergeCell ref="K18:L18"/>
    <mergeCell ref="G19:H19"/>
    <mergeCell ref="K19:L19"/>
    <mergeCell ref="G20:H20"/>
    <mergeCell ref="K20:L20"/>
    <mergeCell ref="G21:H21"/>
    <mergeCell ref="K21:L21"/>
    <mergeCell ref="G22:H22"/>
    <mergeCell ref="K22:L22"/>
    <mergeCell ref="A4:A6"/>
    <mergeCell ref="D4:D6"/>
  </mergeCells>
  <printOptions horizontalCentered="1"/>
  <pageMargins left="0.550694444444444" right="0.550694444444444"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3"/>
  <sheetViews>
    <sheetView view="pageBreakPreview" zoomScaleNormal="100" workbookViewId="0">
      <selection activeCell="J32" sqref="J32"/>
    </sheetView>
  </sheetViews>
  <sheetFormatPr defaultColWidth="9" defaultRowHeight="15.6"/>
  <cols>
    <col min="1" max="1" width="4.5" customWidth="1"/>
    <col min="2" max="2" width="5.83333333333333" customWidth="1"/>
    <col min="3" max="3" width="17.5833333333333" customWidth="1"/>
    <col min="4" max="5" width="5.33333333333333" customWidth="1"/>
    <col min="6" max="6" width="5.75" customWidth="1"/>
    <col min="7" max="7" width="6" customWidth="1"/>
    <col min="8" max="8" width="4.83333333333333" customWidth="1"/>
    <col min="9" max="11" width="5.33333333333333" customWidth="1"/>
    <col min="12" max="13" width="5.75" customWidth="1"/>
    <col min="14" max="15" width="5.33333333333333" customWidth="1"/>
    <col min="16" max="18" width="5.75" customWidth="1"/>
    <col min="19" max="19" width="6.08333333333333" customWidth="1"/>
  </cols>
  <sheetData>
    <row r="1" ht="27" customHeight="1" spans="1:19">
      <c r="A1" s="1" t="s">
        <v>220</v>
      </c>
      <c r="B1" s="1"/>
      <c r="C1" s="1"/>
      <c r="D1" s="1"/>
      <c r="E1" s="1"/>
      <c r="F1" s="1"/>
      <c r="G1" s="1"/>
      <c r="H1" s="1"/>
      <c r="I1" s="1"/>
      <c r="J1" s="1"/>
      <c r="K1" s="1"/>
      <c r="L1" s="1"/>
      <c r="M1" s="1"/>
      <c r="N1" s="1"/>
      <c r="O1" s="1"/>
      <c r="P1" s="1"/>
      <c r="Q1" s="1"/>
      <c r="R1" s="1"/>
      <c r="S1" s="2"/>
    </row>
    <row r="2" ht="17.15" customHeight="1" spans="1:19">
      <c r="A2" s="3" t="s">
        <v>204</v>
      </c>
      <c r="B2" s="3"/>
      <c r="C2" s="3"/>
      <c r="D2" s="3"/>
      <c r="E2" s="3"/>
      <c r="F2" s="3"/>
      <c r="G2" s="3"/>
      <c r="H2" s="3"/>
      <c r="I2" s="3"/>
      <c r="J2" s="3"/>
      <c r="K2" s="4" t="s">
        <v>205</v>
      </c>
      <c r="L2" s="4"/>
      <c r="M2" s="4"/>
      <c r="N2" s="4"/>
      <c r="O2" s="3" t="s">
        <v>206</v>
      </c>
      <c r="P2" s="3"/>
      <c r="Q2" s="3"/>
      <c r="R2" s="4" t="s">
        <v>205</v>
      </c>
      <c r="S2" s="2"/>
    </row>
    <row r="3" ht="17.15" customHeight="1" spans="1:19">
      <c r="A3" s="5" t="s">
        <v>221</v>
      </c>
      <c r="B3" s="6" t="s">
        <v>222</v>
      </c>
      <c r="C3" s="6" t="s">
        <v>93</v>
      </c>
      <c r="D3" s="6" t="s">
        <v>223</v>
      </c>
      <c r="E3" s="6"/>
      <c r="F3" s="6"/>
      <c r="G3" s="6" t="s">
        <v>224</v>
      </c>
      <c r="H3" s="6"/>
      <c r="I3" s="6"/>
      <c r="J3" s="6"/>
      <c r="K3" s="6"/>
      <c r="L3" s="6"/>
      <c r="M3" s="6" t="s">
        <v>225</v>
      </c>
      <c r="N3" s="6" t="s">
        <v>226</v>
      </c>
      <c r="O3" s="6" t="s">
        <v>227</v>
      </c>
      <c r="P3" s="6" t="s">
        <v>228</v>
      </c>
      <c r="Q3" s="6" t="s">
        <v>229</v>
      </c>
      <c r="R3" s="7" t="s">
        <v>230</v>
      </c>
      <c r="S3" s="2"/>
    </row>
    <row r="4" ht="15" customHeight="1" spans="1:19">
      <c r="A4" s="8"/>
      <c r="B4" s="9"/>
      <c r="C4" s="9"/>
      <c r="D4" s="10" t="s">
        <v>231</v>
      </c>
      <c r="E4" s="10" t="s">
        <v>232</v>
      </c>
      <c r="F4" s="10" t="s">
        <v>233</v>
      </c>
      <c r="G4" s="10" t="s">
        <v>234</v>
      </c>
      <c r="H4" s="10"/>
      <c r="I4" s="10"/>
      <c r="J4" s="10"/>
      <c r="K4" s="10" t="s">
        <v>235</v>
      </c>
      <c r="L4" s="10" t="s">
        <v>233</v>
      </c>
      <c r="M4" s="9"/>
      <c r="N4" s="9"/>
      <c r="O4" s="9"/>
      <c r="P4" s="9"/>
      <c r="Q4" s="9"/>
      <c r="R4" s="11"/>
      <c r="S4" s="2"/>
    </row>
    <row r="5" ht="23.25" customHeight="1" spans="1:19">
      <c r="A5" s="8"/>
      <c r="B5" s="9"/>
      <c r="C5" s="9"/>
      <c r="D5" s="10"/>
      <c r="E5" s="10"/>
      <c r="F5" s="10"/>
      <c r="G5" s="10" t="s">
        <v>236</v>
      </c>
      <c r="H5" s="10" t="s">
        <v>95</v>
      </c>
      <c r="I5" s="10" t="s">
        <v>232</v>
      </c>
      <c r="J5" s="10" t="s">
        <v>237</v>
      </c>
      <c r="K5" s="10"/>
      <c r="L5" s="10"/>
      <c r="M5" s="9"/>
      <c r="N5" s="9"/>
      <c r="O5" s="9"/>
      <c r="P5" s="9"/>
      <c r="Q5" s="9"/>
      <c r="R5" s="11"/>
      <c r="S5" s="2"/>
    </row>
    <row r="6" ht="18" customHeight="1" spans="1:19">
      <c r="A6" s="12"/>
      <c r="B6" s="13"/>
      <c r="C6" s="14"/>
      <c r="D6" s="15"/>
      <c r="E6" s="15"/>
      <c r="F6" s="15"/>
      <c r="G6" s="15"/>
      <c r="H6" s="13"/>
      <c r="I6" s="15"/>
      <c r="J6" s="15"/>
      <c r="K6" s="15"/>
      <c r="L6" s="15"/>
      <c r="M6" s="15"/>
      <c r="N6" s="15"/>
      <c r="O6" s="15"/>
      <c r="P6" s="15"/>
      <c r="Q6" s="15"/>
      <c r="R6" s="16"/>
      <c r="S6" s="2"/>
    </row>
    <row r="7" ht="18" customHeight="1" spans="1:19">
      <c r="A7" s="12"/>
      <c r="B7" s="13"/>
      <c r="C7" s="14"/>
      <c r="D7" s="15"/>
      <c r="E7" s="15"/>
      <c r="F7" s="15"/>
      <c r="G7" s="15"/>
      <c r="H7" s="13"/>
      <c r="I7" s="15"/>
      <c r="J7" s="15"/>
      <c r="K7" s="15"/>
      <c r="L7" s="15"/>
      <c r="M7" s="15"/>
      <c r="N7" s="15"/>
      <c r="O7" s="15"/>
      <c r="P7" s="15"/>
      <c r="Q7" s="15"/>
      <c r="R7" s="16"/>
      <c r="S7" s="2"/>
    </row>
    <row r="8" ht="18" customHeight="1" spans="1:19">
      <c r="A8" s="12"/>
      <c r="B8" s="13"/>
      <c r="C8" s="14"/>
      <c r="D8" s="15"/>
      <c r="E8" s="15"/>
      <c r="F8" s="15"/>
      <c r="G8" s="15"/>
      <c r="H8" s="13"/>
      <c r="I8" s="15"/>
      <c r="J8" s="15"/>
      <c r="K8" s="15"/>
      <c r="L8" s="15"/>
      <c r="M8" s="15"/>
      <c r="N8" s="15"/>
      <c r="O8" s="15"/>
      <c r="P8" s="15"/>
      <c r="Q8" s="15"/>
      <c r="R8" s="16"/>
      <c r="S8" s="2"/>
    </row>
    <row r="9" ht="18" customHeight="1" spans="1:19">
      <c r="A9" s="12"/>
      <c r="B9" s="13"/>
      <c r="C9" s="14"/>
      <c r="D9" s="15"/>
      <c r="E9" s="15"/>
      <c r="F9" s="15"/>
      <c r="G9" s="15"/>
      <c r="H9" s="13"/>
      <c r="I9" s="15"/>
      <c r="J9" s="15"/>
      <c r="K9" s="15"/>
      <c r="L9" s="15"/>
      <c r="M9" s="15"/>
      <c r="N9" s="15"/>
      <c r="O9" s="15"/>
      <c r="P9" s="15"/>
      <c r="Q9" s="15"/>
      <c r="R9" s="16"/>
      <c r="S9" s="2"/>
    </row>
    <row r="10" ht="18" customHeight="1" spans="1:19">
      <c r="A10" s="12"/>
      <c r="B10" s="13"/>
      <c r="C10" s="14"/>
      <c r="D10" s="15"/>
      <c r="E10" s="15"/>
      <c r="F10" s="15"/>
      <c r="G10" s="15"/>
      <c r="H10" s="13"/>
      <c r="I10" s="15"/>
      <c r="J10" s="15"/>
      <c r="K10" s="15"/>
      <c r="L10" s="15"/>
      <c r="M10" s="15"/>
      <c r="N10" s="15"/>
      <c r="O10" s="15"/>
      <c r="P10" s="15"/>
      <c r="Q10" s="15"/>
      <c r="R10" s="16"/>
      <c r="S10" s="2"/>
    </row>
    <row r="11" ht="18" customHeight="1" spans="1:19">
      <c r="A11" s="12"/>
      <c r="B11" s="13"/>
      <c r="C11" s="14"/>
      <c r="D11" s="17"/>
      <c r="E11" s="18"/>
      <c r="F11" s="18"/>
      <c r="G11" s="15"/>
      <c r="H11" s="13"/>
      <c r="I11" s="15"/>
      <c r="J11" s="15"/>
      <c r="K11" s="15"/>
      <c r="L11" s="15"/>
      <c r="M11" s="18"/>
      <c r="N11" s="18"/>
      <c r="O11" s="18"/>
      <c r="P11" s="18"/>
      <c r="Q11" s="18"/>
      <c r="R11" s="16"/>
      <c r="S11" s="2"/>
    </row>
    <row r="12" ht="18" customHeight="1" spans="1:19">
      <c r="A12" s="12"/>
      <c r="B12" s="13"/>
      <c r="C12" s="14"/>
      <c r="D12" s="17"/>
      <c r="E12" s="18"/>
      <c r="F12" s="18"/>
      <c r="G12" s="15"/>
      <c r="H12" s="13"/>
      <c r="I12" s="15"/>
      <c r="J12" s="15"/>
      <c r="K12" s="15"/>
      <c r="L12" s="15"/>
      <c r="M12" s="18"/>
      <c r="N12" s="18"/>
      <c r="O12" s="18"/>
      <c r="P12" s="18"/>
      <c r="Q12" s="18"/>
      <c r="R12" s="16"/>
      <c r="S12" s="2"/>
    </row>
    <row r="13" ht="18" customHeight="1" spans="1:19">
      <c r="A13" s="12"/>
      <c r="B13" s="13"/>
      <c r="C13" s="14"/>
      <c r="D13" s="17"/>
      <c r="E13" s="18"/>
      <c r="F13" s="18"/>
      <c r="G13" s="15"/>
      <c r="H13" s="13"/>
      <c r="I13" s="15"/>
      <c r="J13" s="15"/>
      <c r="K13" s="15"/>
      <c r="L13" s="15"/>
      <c r="M13" s="18"/>
      <c r="N13" s="18"/>
      <c r="O13" s="18"/>
      <c r="P13" s="18"/>
      <c r="Q13" s="18"/>
      <c r="R13" s="16"/>
      <c r="S13" s="2"/>
    </row>
    <row r="14" ht="18" customHeight="1" spans="1:19">
      <c r="A14" s="12"/>
      <c r="B14" s="13"/>
      <c r="C14" s="14"/>
      <c r="D14" s="17"/>
      <c r="E14" s="18"/>
      <c r="F14" s="18"/>
      <c r="G14" s="15"/>
      <c r="H14" s="13"/>
      <c r="I14" s="15"/>
      <c r="J14" s="15"/>
      <c r="K14" s="15"/>
      <c r="L14" s="15"/>
      <c r="M14" s="18"/>
      <c r="N14" s="18"/>
      <c r="O14" s="18"/>
      <c r="P14" s="18"/>
      <c r="Q14" s="18"/>
      <c r="R14" s="16"/>
      <c r="S14" s="2"/>
    </row>
    <row r="15" ht="18" customHeight="1" spans="1:19">
      <c r="A15" s="12"/>
      <c r="B15" s="13"/>
      <c r="C15" s="14"/>
      <c r="D15" s="17"/>
      <c r="E15" s="18"/>
      <c r="F15" s="18"/>
      <c r="G15" s="15"/>
      <c r="H15" s="13"/>
      <c r="I15" s="15"/>
      <c r="J15" s="15"/>
      <c r="K15" s="15"/>
      <c r="L15" s="15"/>
      <c r="M15" s="18"/>
      <c r="N15" s="18"/>
      <c r="O15" s="18"/>
      <c r="P15" s="18"/>
      <c r="Q15" s="18"/>
      <c r="R15" s="16"/>
      <c r="S15" s="2"/>
    </row>
    <row r="16" ht="18" customHeight="1" spans="1:19">
      <c r="A16" s="12"/>
      <c r="B16" s="13"/>
      <c r="C16" s="14"/>
      <c r="D16" s="17"/>
      <c r="E16" s="18"/>
      <c r="F16" s="18"/>
      <c r="G16" s="15"/>
      <c r="H16" s="13"/>
      <c r="I16" s="15"/>
      <c r="J16" s="15"/>
      <c r="K16" s="18"/>
      <c r="L16" s="18"/>
      <c r="M16" s="18"/>
      <c r="N16" s="18"/>
      <c r="O16" s="18"/>
      <c r="P16" s="18"/>
      <c r="Q16" s="18"/>
      <c r="R16" s="16"/>
      <c r="S16" s="2"/>
    </row>
    <row r="17" ht="18" customHeight="1" spans="1:19">
      <c r="A17" s="12"/>
      <c r="B17" s="13"/>
      <c r="C17" s="14"/>
      <c r="D17" s="17"/>
      <c r="E17" s="18"/>
      <c r="F17" s="18"/>
      <c r="G17" s="15"/>
      <c r="H17" s="13"/>
      <c r="I17" s="15"/>
      <c r="J17" s="15"/>
      <c r="K17" s="18"/>
      <c r="L17" s="18"/>
      <c r="M17" s="18"/>
      <c r="N17" s="18"/>
      <c r="O17" s="18"/>
      <c r="P17" s="18"/>
      <c r="Q17" s="18"/>
      <c r="R17" s="16"/>
      <c r="S17" s="2"/>
    </row>
    <row r="18" ht="18" customHeight="1" spans="1:19">
      <c r="A18" s="12"/>
      <c r="B18" s="13"/>
      <c r="C18" s="14"/>
      <c r="D18" s="17"/>
      <c r="E18" s="18"/>
      <c r="F18" s="18"/>
      <c r="G18" s="15"/>
      <c r="H18" s="13"/>
      <c r="I18" s="15"/>
      <c r="J18" s="15"/>
      <c r="K18" s="18"/>
      <c r="L18" s="18"/>
      <c r="M18" s="18"/>
      <c r="N18" s="18"/>
      <c r="O18" s="18"/>
      <c r="P18" s="18"/>
      <c r="Q18" s="18"/>
      <c r="R18" s="16"/>
      <c r="S18" s="2"/>
    </row>
    <row r="19" ht="18" customHeight="1" spans="1:19">
      <c r="A19" s="12"/>
      <c r="B19" s="13"/>
      <c r="C19" s="14"/>
      <c r="D19" s="17"/>
      <c r="E19" s="18"/>
      <c r="F19" s="18"/>
      <c r="G19" s="15"/>
      <c r="H19" s="13"/>
      <c r="I19" s="15"/>
      <c r="J19" s="15"/>
      <c r="K19" s="18"/>
      <c r="L19" s="18"/>
      <c r="M19" s="18"/>
      <c r="N19" s="18"/>
      <c r="O19" s="18"/>
      <c r="P19" s="18"/>
      <c r="Q19" s="18"/>
      <c r="R19" s="16"/>
      <c r="S19" s="2"/>
    </row>
    <row r="20" ht="18" customHeight="1" spans="1:19">
      <c r="A20" s="12"/>
      <c r="B20" s="13"/>
      <c r="C20" s="14"/>
      <c r="D20" s="17"/>
      <c r="E20" s="18"/>
      <c r="F20" s="18"/>
      <c r="G20" s="15"/>
      <c r="H20" s="13"/>
      <c r="I20" s="15"/>
      <c r="J20" s="18"/>
      <c r="K20" s="18"/>
      <c r="L20" s="18"/>
      <c r="M20" s="18"/>
      <c r="N20" s="18"/>
      <c r="O20" s="18"/>
      <c r="P20" s="18"/>
      <c r="Q20" s="18"/>
      <c r="R20" s="16"/>
      <c r="S20" s="2"/>
    </row>
    <row r="21" ht="18" customHeight="1" spans="1:19">
      <c r="A21" s="12"/>
      <c r="B21" s="13"/>
      <c r="C21" s="14"/>
      <c r="D21" s="17"/>
      <c r="E21" s="18"/>
      <c r="F21" s="18"/>
      <c r="G21" s="17"/>
      <c r="H21" s="13"/>
      <c r="I21" s="18"/>
      <c r="J21" s="18"/>
      <c r="K21" s="18"/>
      <c r="L21" s="18"/>
      <c r="M21" s="18"/>
      <c r="N21" s="18"/>
      <c r="O21" s="18"/>
      <c r="P21" s="18"/>
      <c r="Q21" s="18"/>
      <c r="R21" s="16"/>
      <c r="S21" s="2"/>
    </row>
    <row r="22" ht="18" customHeight="1" spans="1:19">
      <c r="A22" s="12"/>
      <c r="B22" s="13"/>
      <c r="C22" s="14"/>
      <c r="D22" s="17"/>
      <c r="E22" s="18"/>
      <c r="F22" s="18"/>
      <c r="G22" s="17"/>
      <c r="H22" s="13"/>
      <c r="I22" s="18"/>
      <c r="J22" s="18"/>
      <c r="K22" s="18"/>
      <c r="L22" s="18"/>
      <c r="M22" s="18"/>
      <c r="N22" s="18"/>
      <c r="O22" s="18"/>
      <c r="P22" s="18"/>
      <c r="Q22" s="18"/>
      <c r="R22" s="16"/>
      <c r="S22" s="2"/>
    </row>
    <row r="23" ht="18" customHeight="1" spans="1:19">
      <c r="A23" s="12"/>
      <c r="B23" s="13"/>
      <c r="C23" s="14"/>
      <c r="D23" s="17"/>
      <c r="E23" s="18"/>
      <c r="F23" s="18"/>
      <c r="G23" s="17"/>
      <c r="H23" s="13"/>
      <c r="I23" s="18"/>
      <c r="J23" s="18"/>
      <c r="K23" s="18"/>
      <c r="L23" s="18"/>
      <c r="M23" s="18"/>
      <c r="N23" s="18"/>
      <c r="O23" s="18"/>
      <c r="P23" s="18"/>
      <c r="Q23" s="18"/>
      <c r="R23" s="16"/>
      <c r="S23" s="2"/>
    </row>
  </sheetData>
  <mergeCells count="21">
    <mergeCell ref="A1:R1"/>
    <mergeCell ref="A2:J2"/>
    <mergeCell ref="K2:N2"/>
    <mergeCell ref="O2:Q2"/>
    <mergeCell ref="D3:F3"/>
    <mergeCell ref="G3:L3"/>
    <mergeCell ref="G4:J4"/>
    <mergeCell ref="A3:A5"/>
    <mergeCell ref="B3:B5"/>
    <mergeCell ref="C3:C5"/>
    <mergeCell ref="D4:D5"/>
    <mergeCell ref="E4:E5"/>
    <mergeCell ref="F4:F5"/>
    <mergeCell ref="K4:K5"/>
    <mergeCell ref="L4:L5"/>
    <mergeCell ref="M3:M5"/>
    <mergeCell ref="N3:N5"/>
    <mergeCell ref="O3:O5"/>
    <mergeCell ref="P3:P5"/>
    <mergeCell ref="Q3:Q5"/>
    <mergeCell ref="R3:R5"/>
  </mergeCells>
  <printOptions horizontalCentered="1"/>
  <pageMargins left="0.550694444444444" right="0.550694444444444" top="1" bottom="1" header="0.5" footer="0.5"/>
  <pageSetup paperSize="9" orientation="landscape"/>
  <headerFooter/>
  <colBreaks count="1" manualBreakCount="1">
    <brk id="1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allowEditUser xmlns="https://web.wps.cn/et/2018/main" xmlns:s="http://schemas.openxmlformats.org/spreadsheetml/2006/main" hasInvisiblePropRange="0">
  <rangeList sheetStid="1" master="" otherUserPermission="visible"/>
  <rangeList sheetStid="9" master="" otherUserPermission="visible"/>
  <rangeList sheetStid="320" master="" otherUserPermission="visible"/>
  <rangeList sheetStid="322" master="" otherUserPermission="visible"/>
  <rangeList sheetStid="321" master="" otherUserPermission="visible"/>
  <rangeList sheetStid="264" master="" otherUserPermission="visible"/>
  <rangeList sheetStid="265" master="" otherUserPermission="visible"/>
</allowEditUser>
</file>

<file path=customXml/item2.xml>��< ? x m l   v e r s i o n = " 1 . 0 "   s t a n d a l o n e = " y e s " ? > < c o m m e n t s   x m l n s = " h t t p s : / / w e b . w p s . c n / e t / 2 0 1 8 / m a i n "   x m l n s : s = " h t t p : / / s c h e m a s . o p e n x m l f o r m a t s . o r g / s p r e a d s h e e t m l / 2 0 0 6 / m a i n " > < c o m m e n t L i s t   s h e e t S t i d = " 2 4 2 " > < c o m m e n t   s : r e f = " I 2 3 "   r g b C l r = " F 3 9 D 9 C " / > < c o m m e n t   s : r e f = " J 2 3 "   r g b C l r = " F 3 9 D 9 C " / > < c o m m e n t   s : r e f = " Q 2 7 "   r g b C l r = " 1 6 C 7 A 4 " / > < / c o m m e n t L i s t > < c o m m e n t L i s t   s h e e t S t i d = " 2 4 3 " > < c o m m e n t   s : r e f = " K 7 "   r g b C l r = " F 3 C A 2 0 " / > < c o m m e n t   s : r e f = " J 1 4 "   r g b C l r = " F 3 C A 2 0 " / > < / c o m m e n t L i s t > < c o m m e n t L i s t   s h e e t S t i d = " 2 4 6 " / > < c o m m e n t L i s t   s h e e t S t i d = " 2 4 7 " > < c o m m e n t   s : r e f = " K 7 "   r g b C l r = " F 3 C A 2 0 " / > < c o m m e n t   s : r e f = " J 1 6 "   r g b C l r = " F 3 C A 2 0 " / > < / c o m m e n t L i s t > < c o m m e n t L i s t   s h e e t S t i d = " 2 3 6 " > < c o m m e n t   s : r e f = " J 1 6 "   r g b C l r = " 1 6 C 7 A 4 " / > < c o m m e n t   s : r e f = " J 1 8 "   r g b C l r = " 1 6 C 7 A 4 " / > < c o m m e n t   s : r e f = " J 1 9 "   r g b C l r = " 1 6 C 7 A 4 " / > < c o m m e n t   s : r e f = " J 2 0 "   r g b C l r = " 1 6 C 7 A 4 " / > < c o m m e n t   s : r e f = " J 2 3 "   r g b C l r = " 1 6 C 7 A 4 " / > < c o m m e n t   s : r e f = " J 2 4 "   r g b C l r = " 1 6 C 7 A 4 " / > < / c o m m e n t L i s t > < c o m m e n t L i s t   s h e e t S t i d = " 2 3 8 " > < c o m m e n t   s : r e f = " I 2 4 "   r g b C l r = " F 3 9 D 9 C " / > < c o m m e n t   s : r e f = " J 2 4 "   r g b C l r = " F 3 9 D 9 C " / > < c o m m e n t   s : r e f = " Q 3 0 "   r g b C l r = " 1 6 C 7 A 4 " / > < / c o m m e n t L i s t > < c o m m e n t L i s t   s h e e t S t i d = " 2 3 9 " > < c o m m e n t   s : r e f = " K 7 "   r g b C l r = " F 3 C A 2 0 " / > < c o m m e n t   s : r e f = " J 1 7 "   r g b C l r = " F 3 9 D 9 C " / > < / c o m m e n t L i s t > < c o m m e n t L i s t   s h e e t S t i d = " 2 6 0 " > < c o m m e n t   s : r e f = " J 1 7 "   r g b C l r = " 1 6 C 7 A 4 " / > < c o m m e n t   s : r e f = " J 1 9 "   r g b C l r = " 1 6 C 7 A 4 " / > < c o m m e n t   s : r e f = " J 2 0 "   r g b C l r = " 1 6 C 7 A 4 " / > < c o m m e n t   s : r e f = " J 2 1 "   r g b C l r = " 1 6 C 7 A 4 " / > < c o m m e n t   s : r e f = " J 2 5 "   r g b C l r = " 1 6 C 7 A 4 " / > < / c o m m e n t L i s t > < c o m m e n t L i s t   s h e e t S t i d = " 2 6 1 " / > < c o m m e n t L i s t   s h e e t S t i d = " 2 6 2 " > < c o m m e n t   s : r e f = " N 2 7 "   r g b C l r = " 1 6 C 7 A 4 " / > < / c o m m e n t L i s t > < c o m m e n t L i s t   s h e e t S t i d = " 2 6 3 " > < c o m m e n t   s : r e f = " I 7 "   r g b C l r = " F 3 C A 2 0 " / > < / c o m m e n t L i s t > < c o m m e n t L i s t   s h e e t S t i d = " 2 5 4 " > < c o m m e n t   s : r e f = " N 3 1 "   r g b C l r = " 1 6 C 7 A 4 " / > < / c o m m e n t L i s t > < c o m m e n t L i s t   s h e e t S t i d = " 2 5 5 " > < c o m m e n t   s : r e f = " I 7 "   r g b C l r = " F 3 C A 2 0 " / > < / c o m m e n t L i s t > < c o m m e n t L i s t   s h e e t S t i d = " 2 5 6 " > < c o m m e n t   s : r e f = " J 1 3 "   r g b C l r = " 1 6 C 7 A 4 " / > < c o m m e n t   s : r e f = " J 1 5 "   r g b C l r = " 1 6 C 7 A 4 " / > < c o m m e n t   s : r e f = " J 1 7 "   r g b C l r = " 1 6 C 7 A 4 " / > < c o m m e n t   s : r e f = " J 1 8 "   r g b C l r = " 1 6 C 7 A 4 " / > < c o m m e n t   s : r e f = " J 1 9 "   r g b C l r = " 1 6 C 7 A 4 " / > < c o m m e n t   s : r e f = " J 2 3 "   r g b C l r = " 1 6 C 7 A 4 " / > < / c o m m e n t L i s t > < c o m m e n t L i s t   s h e e t S t i d = " 2 5 8 " > < c o m m e n t   s : r e f = " O 1 7 "   r g b C l r = " 1 3 9 D 1 C " / > < c o m m e n t   s : r e f = " P 3 1 "   r g b C l r = " 1 6 C 7 A 4 " / > < / c o m m e n t L i s t > < c o m m e n t L i s t   s h e e t S t i d = " 2 5 9 " > < c o m m e n t   s : r e f = " I 7 "   r g b C l r = " F 3 C A 2 0 " / > < / c o m m e n t L i s t > < c o m m e n t L i s t   s h e e t S t i d = " 2 4 8 " / > < c o m m e n t L i s t   s h e e t S t i d = " 2 5 0 " > < c o m m e n t   s : r e f = " I 2 3 "   r g b C l r = " F 3 9 D 9 C " / > < c o m m e n t   s : r e f = " J 2 3 "   r g b C l r = " F 3 9 D 9 C " / > < c o m m e n t   s : r e f = " Q 2 7 "   r g b C l r = " 1 6 C 7 A 4 " / > < / c o m m e n t L i s t > < c o m m e n t L i s t   s h e e t S t i d = " 2 5 1 " > < c o m m e n t   s : r e f = " K 7 "   r g b C l r = " F 3 C A 2 0 " / > < c o m m e n t   s : r e f = " J 1 2 "   r g b C l r = " F 3 C A 2 0 " / > < / c o m m e n t L i s t > < c o m m e n t L i s t   s h e e t S t i d = " 2 3 1 " > < c o m m e n t   s : r e f = " Q 3 1 "   r g b C l r = " 1 6 C 7 A 4 " / > < / c o m m e n t L i s t > < c o m m e n t L i s t   s h e e t S t i d = " 2 2 9 " > < c o m m e n t   s : r e f = " K 7 "   r g b C l r = " F 3 C A 2 0 " / > < / c o m m e n t L i s t > < c o m m e n t L i s t   s h e e t S t i d = " 2 3 2 " > < c o m m e n t   s : r e f = " J 1 5 "   r g b C l r = " 1 6 C 7 A 4 " / > < c o m m e n t   s : r e f = " J 1 7 "   r g b C l r = " 1 6 C 7 A 4 " / > < c o m m e n t   s : r e f = " J 1 9 "   r g b C l r = " 1 6 C 7 A 4 " / > < c o m m e n t   s : r e f = " J 2 0 "   r g b C l r = " 1 6 C 7 A 4 " / > < c o m m e n t   s : r e f = " J 2 1 "   r g b C l r = " 1 6 C 7 A 4 " / > < c o m m e n t   s : r e f = " J 2 5 "   r g b C l r = " 1 6 C 7 A 4 " / > < / c o m m e n t L i s t > < c o m m e n t L i s t   s h e e t S t i d = " 2 3 4 " > < c o m m e n t   s : r e f = " I 2 4 "   r g b C l r = " F 3 9 D 9 C " / > < c o m m e n t   s : r e f = " J 2 4 "   r g b C l r = " F 3 9 D 9 C " / > < / c o m m e n t L i s t > < c o m m e n t L i s t   s h e e t S t i d = " 2 3 5 " > < c o m m e n t   s : r e f = " K 7 "   r g b C l r = " F 3 C A 2 0 " / > < c o m m e n t   s : r e f = " J 1 6 "   r g b C l r = " F 3 9 D 9 C " / > < / c o m m e n t L i s t > < c o m m e n t L i s t   s h e e t S t i d = " 2 6 6 " / > < c o m m e n t L i s t   s h e e t S t i d = " 2 6 8 " > < c o m m e n t   s : r e f = " I 2 4 "   r g b C l r = " F 3 9 D 9 C " / > < c o m m e n t   s : r e f = " J 2 4 "   r g b C l r = " F 3 9 D 9 C " / > < c o m m e n t   s : r e f = " Q 2 8 "   r g b C l r = " 1 6 C 7 A 4 " / > < c o m m e n t   s : r e f = " I 3 1 "   r g b C l r = " F 3 9 D 9 C " / > < c o m m e n t   s : r e f = " J 3 1 "   r g b C l r = " F 3 9 D 9 C " / > < / c o m m e n t L i s t > < c o m m e n t L i s t   s h e e t S t i d = " 2 6 9 " > < c o m m e n t   s : r e f = " K 7 "   r g b C l r = " F 3 C A 2 0 " / > < c o m m e n t   s : r e f = " J 1 3 "   r g b C l r = " F 3 9 D 9 C " / > < / c o m m e n t L i s t > < c o m m e n t L i s t   s h e e t S t i d = " 3 1 3 " > < c o m m e n t   s : r e f = " I 1 2 "   r g b C l r = " A F 9 7 1 C " / > < c o m m e n t   s : r e f = " J 3 9 "   r g b C l r = " 1 6 C 7 A 4 " / > < / c o m m e n t L i s t > < c o m m e n t L i s t   s h e e t S t i d = " 3 1 4 " > < c o m m e n t   s : r e f = " I 1 3 "   r g b C l r = " 9 8 C 5 F 4 " / > < c o m m e n t   s : r e f = " I 1 7 "   r g b C l r = " 9 8 C 5 F 4 " / > < / c o m m e n t L i s t > < c o m m e n t L i s t   s h e e t S t i d = " 3 1 5 " > < c o m m e n t   s : r e f = " I 2 9 "   r g b C l r = " F 3 9 D 9 C " / > < c o m m e n t   s : r e f = " J 2 9 "   r g b C l r = " F 3 9 D 9 C " / > < c o m m e n t   s : r e f = " Q 3 3 "   r g b C l r = " 1 6 C 7 A 4 " / > < c o m m e n t   s : r e f = " J 3 6 "   r g b C l r = " F 3 9 D 9 C " / > < c o m m e n t   s : r e f = " I 5 8 "   r g b C l r = " F 3 9 D 9 C " / > < / c o m m e n t L i s t > < c o m m e n t L i s t   s h e e t S t i d = " 3 1 6 " > < c o m m e n t   s : r e f = " K 7 "   r g b C l r = " F 3 C A 2 0 " / > < c o m m e n t   s : r e f = " J 1 8 "   r g b C l r = " F 3 C A 2 0 " / > < / c o m m e n t L i s t > < c o m m e n t L i s t   s h e e t S t i d = " 2 7 2 " > < c o m m e n t   s : r e f = " K 7 "   r g b C l r = " F 3 C A 2 0 " / > < / c o m m e n t L i s t > < c o m m e n t L i s t   s h e e t S t i d = " 2 7 4 " / > < c o m m e n t L i s t   s h e e t S t i d = " 2 7 6 " > < c o m m e n t   s : r e f = " K 7 "   r g b C l r = " F 3 C A 2 0 " / > < / c o m m e n t L i s t > < c o m m e n t L i s t   s h e e t S t i d = " 2 9 3 " > < c o m m e n t   s : r e f = " J 1 0 "   r g b C l r = " 9 8 C 5 F 4 " / > < / c o m m e n t L i s t > < c o m m e n t L i s t   s h e e t S t i d = " 2 9 5 " > < c o m m e n t   s : r e f = " K 7 "   r g b C l r = " F 3 C A 2 0 " / > < / c o m m e n t L i s t > < c o m m e n t L i s t   s h e e t S t i d = " 2 7 8 " > < c o m m e n t   s : r e f = " I 1 0 "   r g b C l r = " A F C 7 4 4 " / > < / c o m m e n t L i s t > < c o m m e n t L i s t   s h e e t S t i d = " 2 8 1 " > < c o m m e n t   s : r e f = " K 7 "   r g b C l r = " F 3 C A 2 0 " / > < / c o m m e n t L i s t > < c o m m e n t L i s t   s h e e t S t i d = " 2 8 3 " > < c o m m e n t   s : r e f = " I 1 0 "   r g b C l r = " A F C 7 4 4 " / > < / c o m m e n t L i s t > < c o m m e n t L i s t   s h e e t S t i d = " 2 8 5 " > < c o m m e n t   s : r e f = " K 7 "   r g b C l r = " F 3 C A 2 0 " / > < / c o m m e n t L i s t > < c o m m e n t L i s t   s h e e t S t i d = " 2 8 9 " > < c o m m e n t   s : r e f = " K 7 "   r g b C l r = " F 3 C A 2 0 " / > < / c o m m e n t L i s t > < c o m m e n t L i s t   s h e e t S t i d = " 2 9 1 " > < c o m m e n t   s : r e f = " I 2 5 "   r g b C l r = " 9 8 C 5 F 4 " / > < / c o m m e n t L i s t > < c o m m e n t L i s t   s h e e t S t i d = " 2 9 8 " > < c o m m e n t   s : r e f = " K 1 0 "   r g b C l r = " 3 9 C 7 7 0 " / > < / c o m m e n t L i s t > < c o m m e n t L i s t   s h e e t S t i d = " 3 0 0 " > < c o m m e n t   s : r e f = " K 7 "   r g b C l r = " F 3 C A 2 0 " / > < / c o m m e n t L i s t > < / c o m m e n t 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7</vt:i4>
      </vt:variant>
    </vt:vector>
  </HeadingPairs>
  <TitlesOfParts>
    <vt:vector size="7" baseType="lpstr">
      <vt:lpstr>封面</vt:lpstr>
      <vt:lpstr>说明</vt:lpstr>
      <vt:lpstr>汇总表</vt:lpstr>
      <vt:lpstr>100章</vt:lpstr>
      <vt:lpstr>600章</vt:lpstr>
      <vt:lpstr>附表1</vt:lpstr>
      <vt:lpstr>附表2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 Wei</dc:creator>
  <cp:lastModifiedBy>Viga！</cp:lastModifiedBy>
  <dcterms:created xsi:type="dcterms:W3CDTF">2000-12-22T02:28:00Z</dcterms:created>
  <cp:lastPrinted>2022-07-12T07:48:00Z</cp:lastPrinted>
  <dcterms:modified xsi:type="dcterms:W3CDTF">2026-08-07T03:05:14Z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0B47508111FD422392C42CF85B8AF294_13</vt:lpwstr>
  </property>
  <property fmtid="{D5CDD505-2E9C-101B-9397-08002B2CF9AE}" pid="5" name="CalculationRule">
    <vt:i4>0</vt:i4>
  </property>
</Properties>
</file>